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tables/table1.xml" ContentType="application/vnd.openxmlformats-officedocument.spreadsheetml.table+xml"/>
  <Override PartName="/xl/drawings/drawing4.xml" ContentType="application/vnd.openxmlformats-officedocument.drawing+xml"/>
  <Override PartName="/xl/tables/table2.xml" ContentType="application/vnd.openxmlformats-officedocument.spreadsheetml.table+xml"/>
  <Override PartName="/xl/comments1.xml" ContentType="application/vnd.openxmlformats-officedocument.spreadsheetml.comment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19"/>
  <workbookPr/>
  <mc:AlternateContent xmlns:mc="http://schemas.openxmlformats.org/markup-compatibility/2006">
    <mc:Choice Requires="x15">
      <x15ac:absPath xmlns:x15ac="http://schemas.microsoft.com/office/spreadsheetml/2010/11/ac" url="C:\Users\DELL\Downloads\"/>
    </mc:Choice>
  </mc:AlternateContent>
  <xr:revisionPtr revIDLastSave="1" documentId="13_ncr:1_{BE36CFA7-9550-4863-8F6C-7113F1481241}" xr6:coauthVersionLast="47" xr6:coauthVersionMax="47" xr10:uidLastSave="{4C5F000B-3E66-4D0E-87EA-B7E4DCF63B6F}"/>
  <bookViews>
    <workbookView xWindow="-120" yWindow="-120" windowWidth="20730" windowHeight="11040" tabRatio="901" xr2:uid="{00000000-000D-0000-FFFF-FFFF00000000}"/>
  </bookViews>
  <sheets>
    <sheet name="INDICE" sheetId="1" r:id="rId1"/>
    <sheet name="1. PLANNER" sheetId="2" r:id="rId2"/>
    <sheet name="2. ALMACENAMIENTO DE DOCUMENTO" sheetId="3" r:id="rId3"/>
    <sheet name="3. SEGUIMIENTO DE HALLAZGO " sheetId="4" r:id="rId4"/>
    <sheet name="4. 5´S ÁREAS DE CAMP. y MÁQUINA" sheetId="5" r:id="rId5"/>
    <sheet name="5. CONSULTA CON LOS TRABAJADOR." sheetId="6" r:id="rId6"/>
    <sheet name="6. DISPOSITIVOS DE SEGURIDAD" sheetId="7" r:id="rId7"/>
    <sheet name="7. DISPOSITIVOS CONTROL AMBIENT" sheetId="11" r:id="rId8"/>
    <sheet name="8. AREA DE DESECHOS " sheetId="9" r:id="rId9"/>
    <sheet name="REF" sheetId="10" r:id="rId10"/>
  </sheets>
  <externalReferences>
    <externalReference r:id="rId11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1" l="1"/>
  <c r="D295" i="7"/>
  <c r="D297" i="7" s="1"/>
  <c r="D298" i="7" s="1"/>
  <c r="B47" i="6"/>
  <c r="B29" i="5"/>
  <c r="E150" i="11" l="1"/>
  <c r="E152" i="11" s="1"/>
  <c r="E153" i="11" s="1"/>
  <c r="E24" i="1"/>
  <c r="F24" i="1" s="1"/>
  <c r="E20" i="1"/>
  <c r="F20" i="1" s="1"/>
  <c r="E17" i="1"/>
  <c r="F17" i="1" s="1"/>
  <c r="F13" i="1"/>
  <c r="F11" i="1"/>
  <c r="B18" i="9"/>
  <c r="B17" i="9"/>
  <c r="B46" i="6"/>
  <c r="B30" i="5"/>
  <c r="D56" i="3"/>
  <c r="D55" i="3"/>
  <c r="E27" i="1"/>
  <c r="F27" i="1" s="1"/>
  <c r="I115" i="7"/>
  <c r="I117" i="7" s="1"/>
  <c r="I118" i="7" s="1"/>
  <c r="E28" i="1" s="1"/>
  <c r="F28" i="1" s="1"/>
  <c r="A26" i="4"/>
  <c r="D57" i="3" l="1"/>
  <c r="D59" i="3" s="1"/>
  <c r="B48" i="6"/>
  <c r="D47" i="6" s="1"/>
  <c r="E31" i="1"/>
  <c r="B19" i="9"/>
  <c r="D17" i="9" s="1"/>
  <c r="E34" i="1" s="1"/>
  <c r="B31" i="5"/>
  <c r="E29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26" authorId="0" shapeId="0" xr:uid="{00000000-0006-0000-0300-000001000000}">
      <text>
        <r>
          <rPr>
            <sz val="11"/>
            <color rgb="FF000000"/>
            <rFont val="Calibri"/>
          </rPr>
          <t>Usuario de Windows:
No borrar</t>
        </r>
      </text>
    </comment>
  </commentList>
</comments>
</file>

<file path=xl/sharedStrings.xml><?xml version="1.0" encoding="utf-8"?>
<sst xmlns="http://schemas.openxmlformats.org/spreadsheetml/2006/main" count="584" uniqueCount="468">
  <si>
    <t>KLUANE NICARAGUA, S.A
DOCUMENTO DEL SISTEMA DE GESTIÓN</t>
  </si>
  <si>
    <t>Código:</t>
  </si>
  <si>
    <t>NI-F-HSE-109</t>
  </si>
  <si>
    <t>Versión:</t>
  </si>
  <si>
    <t>Emisión:</t>
  </si>
  <si>
    <t>FORMATO</t>
  </si>
  <si>
    <t>Formato de Inspección a proyectos por Supervisor HSE - (FIPS)</t>
  </si>
  <si>
    <t>ÍNDICE</t>
  </si>
  <si>
    <t xml:space="preserve">LÍDER DE LA SUPERVISIÓN </t>
  </si>
  <si>
    <t>FECHA:</t>
  </si>
  <si>
    <t>PROYECTO:</t>
  </si>
  <si>
    <t>1. PLANNER</t>
  </si>
  <si>
    <t>2. ALMACENAMIENTO DE DOCUMENTOS</t>
  </si>
  <si>
    <t>No</t>
  </si>
  <si>
    <t xml:space="preserve">3. SEGUIMIENTO DE HALLAZGO </t>
  </si>
  <si>
    <t>4. 5´S AREAS DE CAMP. y MAQUINA</t>
  </si>
  <si>
    <t>5. CONSULTA CON LOS TRABAJADORES.</t>
  </si>
  <si>
    <t>6. DISPOSITIVOS DE SEGURIDAD.</t>
  </si>
  <si>
    <t>6.1 DISPOSITIVOS DE SEGURIDAD RC</t>
  </si>
  <si>
    <t>7. DISPOSITIVOS CONTROL AMBIENTAL.</t>
  </si>
  <si>
    <t xml:space="preserve">8. ÁREA DE DESECHOS </t>
  </si>
  <si>
    <t xml:space="preserve">                                                     RESPONSABLES DEL PROYECTO                                                FIRMA </t>
  </si>
  <si>
    <t>NOMBRE Y APELLIDO</t>
  </si>
  <si>
    <t>FIRMA</t>
  </si>
  <si>
    <t>LOGÍSTICO</t>
  </si>
  <si>
    <t xml:space="preserve">SUPERVISOR OPERACIONES </t>
  </si>
  <si>
    <t xml:space="preserve">BODEGA </t>
  </si>
  <si>
    <t>GESTOR  HSE/SUPERVISOR HSE</t>
  </si>
  <si>
    <t>1. CUMPLIMIENTO DE ACTIVIDADES PLANNER</t>
  </si>
  <si>
    <t xml:space="preserve">Instrucciones: </t>
  </si>
  <si>
    <t>Responda las siguientes 2 preguntas.</t>
  </si>
  <si>
    <t>INDICE</t>
  </si>
  <si>
    <t xml:space="preserve">RESPUESTA </t>
  </si>
  <si>
    <t>SI</t>
  </si>
  <si>
    <t>NO</t>
  </si>
  <si>
    <t>SIGUIENTE</t>
  </si>
  <si>
    <t>1. ¿Se utiliza la herramienta PLANNER para dar seguimieto a las tareas?</t>
  </si>
  <si>
    <t>2. ¿La herramienta PLANNER es utilizado para programar actividades y darles cierre?</t>
  </si>
  <si>
    <t>3. Observaciones (En caso de qué no se esté utilizando la herramienta, detallar el por qué)</t>
  </si>
  <si>
    <t>4. Plan de Acción (Determinar medidas de seguimiento y monitoreo)</t>
  </si>
  <si>
    <t>Únicamente el Supervisor HSE debe completar estás casillas</t>
  </si>
  <si>
    <t>Descripción del Plan de Acción</t>
  </si>
  <si>
    <t>Fecha Ejecución</t>
  </si>
  <si>
    <t>Fecha de Validación</t>
  </si>
  <si>
    <t xml:space="preserve">Firma Validación </t>
  </si>
  <si>
    <t>Instrucciones:</t>
  </si>
  <si>
    <r>
      <t xml:space="preserve">Llene las casillas de " </t>
    </r>
    <r>
      <rPr>
        <b/>
        <sz val="14"/>
        <color rgb="FF000000"/>
        <rFont val="Arial"/>
        <family val="2"/>
      </rPr>
      <t>AMPO / IDENTIFICADO</t>
    </r>
    <r>
      <rPr>
        <sz val="14"/>
        <color rgb="FF000000"/>
        <rFont val="Arial"/>
        <family val="2"/>
      </rPr>
      <t xml:space="preserve">" para validar si los registros se encuentran ordenados e identificados dentro de los AMPOs. Seleccione </t>
    </r>
    <r>
      <rPr>
        <b/>
        <sz val="14"/>
        <color rgb="FF000000"/>
        <rFont val="Arial"/>
        <family val="2"/>
      </rPr>
      <t>"CUMPLE"</t>
    </r>
    <r>
      <rPr>
        <sz val="14"/>
        <color rgb="FF000000"/>
        <rFont val="Arial"/>
        <family val="2"/>
      </rPr>
      <t xml:space="preserve"> en caso de que la información se encuentra ordenada, actualizada e identificada en caso contrario seleccione </t>
    </r>
    <r>
      <rPr>
        <b/>
        <sz val="14"/>
        <color rgb="FF000000"/>
        <rFont val="Arial"/>
        <family val="2"/>
      </rPr>
      <t>"NO CUMPLE"</t>
    </r>
    <r>
      <rPr>
        <sz val="14"/>
        <color rgb="FF000000"/>
        <rFont val="Arial"/>
        <family val="2"/>
      </rPr>
      <t xml:space="preserve">. Para el caso en que la inspección del momento no se ha realizado seleccionar </t>
    </r>
    <r>
      <rPr>
        <b/>
        <sz val="14"/>
        <color rgb="FF000000"/>
        <rFont val="Arial"/>
        <family val="2"/>
      </rPr>
      <t>"EN PROCESO"</t>
    </r>
    <r>
      <rPr>
        <sz val="14"/>
        <color rgb="FF000000"/>
        <rFont val="Arial"/>
        <family val="2"/>
      </rPr>
      <t xml:space="preserve"> y para el caso en el que no se han realizado inspecciones específicas seleccionar </t>
    </r>
    <r>
      <rPr>
        <b/>
        <sz val="14"/>
        <color rgb="FF000000"/>
        <rFont val="Arial"/>
        <family val="2"/>
      </rPr>
      <t>"SIN EJECUCION"</t>
    </r>
    <r>
      <rPr>
        <sz val="14"/>
        <color rgb="FF000000"/>
        <rFont val="Arial"/>
        <family val="2"/>
      </rPr>
      <t>.</t>
    </r>
  </si>
  <si>
    <t>ATRÁS</t>
  </si>
  <si>
    <t>ALMACENAMIENTO CORRECTO DE LOS REGISTROS</t>
  </si>
  <si>
    <t>CÓDIGO</t>
  </si>
  <si>
    <t xml:space="preserve">DESCRIPCIÓN </t>
  </si>
  <si>
    <t>PERIODICIDAD</t>
  </si>
  <si>
    <t xml:space="preserve"> AMPO / IDENTIFICADO</t>
  </si>
  <si>
    <t>OBSERVACIÓN</t>
  </si>
  <si>
    <t>PLAN DE ACCIÓN</t>
  </si>
  <si>
    <t>FECHA EJECUCIÓN</t>
  </si>
  <si>
    <t>FECHA VALIDACIÓN</t>
  </si>
  <si>
    <t>FIRMA VALIDACION</t>
  </si>
  <si>
    <t>NI-F-M-01</t>
  </si>
  <si>
    <t>FORMATO DE INSPECCIÓN VEHICULAR</t>
  </si>
  <si>
    <t>DIARIA</t>
  </si>
  <si>
    <t>NI-F-HSE-127</t>
  </si>
  <si>
    <t>FORMATO DE INSPECCIÓN DE PLATAFORMA DE PERFORACIÓN</t>
  </si>
  <si>
    <t>NI-F-HSE-47</t>
  </si>
  <si>
    <t>PROGRAMACION MENSUAL DE CHARLAS DIARIAS DE SEGURIDAD</t>
  </si>
  <si>
    <t>NI-F-RH-21</t>
  </si>
  <si>
    <t xml:space="preserve">REGISTRO DE ASISTENCIA </t>
  </si>
  <si>
    <t>NI-F-HSE-09</t>
  </si>
  <si>
    <t>FORMATO DE ENTREGA DE EPP</t>
  </si>
  <si>
    <t>EPP</t>
  </si>
  <si>
    <t>NI-F-HSE-17</t>
  </si>
  <si>
    <t>REPORTE FLASH DE INCIDENTE</t>
  </si>
  <si>
    <t>INCIDENTES</t>
  </si>
  <si>
    <t>NI-F-HSE-18</t>
  </si>
  <si>
    <t>INVESTIGACION DE INCIDENTE</t>
  </si>
  <si>
    <t>NI-F-HSE-79</t>
  </si>
  <si>
    <t>ENTREVISTA PARA INVESTIGACION DE INCIDENTE</t>
  </si>
  <si>
    <t>NI-F-HSE-30</t>
  </si>
  <si>
    <t>CONTROL DE INDUCCION INICIAL DE SEGURIDAD INDUSTRIAL REALIZADAS A PERSONAL EXTERNO</t>
  </si>
  <si>
    <t>INDUCCION EXTERNO</t>
  </si>
  <si>
    <t>NI-F-HSE-31</t>
  </si>
  <si>
    <t>EVALUACION DE INDUCCION  DE HSE</t>
  </si>
  <si>
    <t>NI-F-HSE-19</t>
  </si>
  <si>
    <t>CARTA DE COMPROMISO DE SEGURIDAD A COLABORADOR</t>
  </si>
  <si>
    <t>INDUCCION</t>
  </si>
  <si>
    <t>NI-F-HSE-39</t>
  </si>
  <si>
    <t>FORMATO DE INSPECCIÓN DE BOTIQUIN PARA PLATAFORMA, CAMPAMENTO Y OFICINAS</t>
  </si>
  <si>
    <t>MENSUAL</t>
  </si>
  <si>
    <t>NI-F-HSE-44</t>
  </si>
  <si>
    <t>FORMATO DE INSPECCIÓN DE BOTIQUIN DE VEHÍCULOS</t>
  </si>
  <si>
    <t>NI-F-HSE-06</t>
  </si>
  <si>
    <t>FORMATO DE INSPECCIÓN DE EXTINTORES</t>
  </si>
  <si>
    <t>NI-F-HSE-07</t>
  </si>
  <si>
    <t>FORMATO DE INSPECCIÓN DE KIT ANTIDERRAMES</t>
  </si>
  <si>
    <t>NI-F-HSE-08</t>
  </si>
  <si>
    <t>FORMATO DE INSPECCIÓN DE SEÑALIZACIONES EN PLATAFORMA</t>
  </si>
  <si>
    <t>NI-F-HSE-10</t>
  </si>
  <si>
    <t>FORMATO DE INSPECCIÓN DE DISPOSITIVOS DE SEGURIDAD</t>
  </si>
  <si>
    <t>NI-F-M-03</t>
  </si>
  <si>
    <t>FORMATO DE INSPECCIÓN DE MANTENIMIENTO DE INSTALACIONES</t>
  </si>
  <si>
    <t>NI-F-HSE-25</t>
  </si>
  <si>
    <t>BITACORA DE ENTREGA DE TURNOS</t>
  </si>
  <si>
    <t>CAMBIOS DE TURNO</t>
  </si>
  <si>
    <t>S/C</t>
  </si>
  <si>
    <t xml:space="preserve">HOJAS DE DATOS DE SEGURIDAD (SDS) EN BODEGA, LIMPIEZA Y PLATAFORMA </t>
  </si>
  <si>
    <t>SDS</t>
  </si>
  <si>
    <t>NI-F-HSE-123</t>
  </si>
  <si>
    <t xml:space="preserve">FORMATO DE ANALISIS SEGURO DE TRABAJO E IMPACTO AMBIENTAL </t>
  </si>
  <si>
    <t>NO RUTINARIAS</t>
  </si>
  <si>
    <t>NI-F-HSE-33</t>
  </si>
  <si>
    <t>PERMISO DE TRABAJO EN ALTURA</t>
  </si>
  <si>
    <t>NI-F-HSE-34</t>
  </si>
  <si>
    <t>PERMISO DE TRABAJO EN CALIENTE</t>
  </si>
  <si>
    <t>NI-F-HSE-35</t>
  </si>
  <si>
    <t>PERMISO DE TRABAJO EN INSTALACIONES Y EQUIPOS ELECTRICOS</t>
  </si>
  <si>
    <t>NI-F-HSE-37</t>
  </si>
  <si>
    <t>PERMISO DE TRABAJO PARA IZAJE DE CARGAS</t>
  </si>
  <si>
    <t>NI-F-HSE-38</t>
  </si>
  <si>
    <t>PERMISO DE TRABAJO EN INSTALACIONES Y EQUIPOS MECÁNICOS</t>
  </si>
  <si>
    <t>NI-F-HSE-28</t>
  </si>
  <si>
    <t>FORMATO PRUEBAS DE ALCOHOLIMETRIAS</t>
  </si>
  <si>
    <t>SEMANAL</t>
  </si>
  <si>
    <t>NI-F-HSE-32</t>
  </si>
  <si>
    <t>REUNION SEMANAL DE SEGUIMIENTO</t>
  </si>
  <si>
    <t>NI-F-M-04</t>
  </si>
  <si>
    <t>FORMATO DE CHEQUEO DE MANTENIMIENTO</t>
  </si>
  <si>
    <t>NI-F-O-30</t>
  </si>
  <si>
    <t>FORMATO DE INSPECCIÓN DE PLAZA</t>
  </si>
  <si>
    <t>TRASLADOS</t>
  </si>
  <si>
    <t>NI-F-O-26</t>
  </si>
  <si>
    <t>FORMATO DE INSPECCIÓN ANTES DE DAR INICIO A UNA NUEVA PERFORACIÓN</t>
  </si>
  <si>
    <t>NI-F-O-34</t>
  </si>
  <si>
    <t>INSPECCIÓN DE TRANSPORTE Y MANEJO DE COMBUSTIBLE</t>
  </si>
  <si>
    <t>NI-F-O-35</t>
  </si>
  <si>
    <t>INSPECCIÓN DE TUBO INTERIOR Y PESCADOR</t>
  </si>
  <si>
    <t xml:space="preserve">NI-F-HSE-78 </t>
  </si>
  <si>
    <t>CHECK LIST DE COCINA</t>
  </si>
  <si>
    <t>QUINCENAL</t>
  </si>
  <si>
    <t xml:space="preserve">NI-F-HSE-66 </t>
  </si>
  <si>
    <t>FORMATO DE ENTREGA DE SUERO ORAL</t>
  </si>
  <si>
    <t>NI-F-O-33</t>
  </si>
  <si>
    <t>INSPECCIÓN DE CAMINOS Y PLATAFORMAS</t>
  </si>
  <si>
    <t>NI-PR-HSE-18</t>
  </si>
  <si>
    <t>PLAN DE EMERGENCIA PROYECTOS NICARAGUA - NTON 22-003-10</t>
  </si>
  <si>
    <t>FIJO</t>
  </si>
  <si>
    <t>NI-F-HSE-118</t>
  </si>
  <si>
    <t>FORMATO DE FICHA DE CALIBRACION O VERIFICACION V0</t>
  </si>
  <si>
    <t xml:space="preserve">NI-F-HSE-108 </t>
  </si>
  <si>
    <t xml:space="preserve">REGISTRO DE DESECHOS GENERADOS </t>
  </si>
  <si>
    <t>TRIMESTRAL/ SEMESTRAL</t>
  </si>
  <si>
    <t>NI-F-HSE-112</t>
  </si>
  <si>
    <t>FORMATO ENTREGA DE PLAZA DESPUÉS DE PERFORACIÓN V0</t>
  </si>
  <si>
    <t>NI-F-O-37</t>
  </si>
  <si>
    <t xml:space="preserve"> INSPECCIÓN PRE-OPERACIONAL EN MÁQUINA RC</t>
  </si>
  <si>
    <t>NI-F-M-35</t>
  </si>
  <si>
    <t xml:space="preserve"> MANTENIMIENTO PREVENTIVO DE  UNIDAD DE POTENCIA Y COMPRESOR RC V0</t>
  </si>
  <si>
    <t>NI-F-O-36</t>
  </si>
  <si>
    <t>INSPECCION DE HERRAMIENTA EN LA MAQUINA KD</t>
  </si>
  <si>
    <t>AMPO DE PROCEDIMIENTOS CON VERSIONES VIGENTES</t>
  </si>
  <si>
    <t>CUMPLE</t>
  </si>
  <si>
    <t>NO CUMPLE</t>
  </si>
  <si>
    <t>TOTAL</t>
  </si>
  <si>
    <t>Porcentaje</t>
  </si>
  <si>
    <t>3. SEGUIMIENTO A HALLAZGOS</t>
  </si>
  <si>
    <t>INSTRUCCIONES:</t>
  </si>
  <si>
    <t>Llene las casillas con la información que se le solicite con base en la información del proyecto. Para esto se debe de utilizar: NI-F-HSE-29 INFORME DE HALLAZGOS DE INSPECCIONES HSE AÑO 2023 ( del proyecto), registros.</t>
  </si>
  <si>
    <t>Observaciones</t>
  </si>
  <si>
    <t>EFICIENCIA (Coloque La eficacia que demuestra el NI-F-HSE-29 INFORME DE HALLAZGOS DE INSPECCIONES HSE AÑO 2024)</t>
  </si>
  <si>
    <t>De 10 formatos que usted considere, seleccione 1 hallazgo de cada formato y luego responda las siguientes preguntas.</t>
  </si>
  <si>
    <t>a. ¿Cuantos de estos "10 hallazgos" se ingresaron en el NI-F-HSE-29 INFORME DE HALLAZGOS DE INSPECCIONES HSE AÑO 2024? (del último mes).</t>
  </si>
  <si>
    <t>Revise que estos 10 hallazgos se comunicaron en NI-F-HSE-32 REUNION SEMANAL DE SEGUIMIENTO V0 (según la fecha que corresponda).</t>
  </si>
  <si>
    <t>¿ Se encuentra la información de las observaciones reportadas en los registros de los últimos 7 días en NI-F-HSE-29 INFORME DE HALLAZGOS DE INSPECCIONES HSE AÑO 2024 ?</t>
  </si>
  <si>
    <t>¿Están incluidos los requerimientos o solicitudes del cliente en el NI-F-HSE-29 INFORME DE HALLAZGOS DE INSPECCIONES HSE AÑO 2024?</t>
  </si>
  <si>
    <t>¿En el NI-F-HSE-29 INFORME DE HALLAZGOS DE INSPECCIONES HSE AÑO 2024 cuántos planes de acción se encuentran en el estatus "Abierto"?</t>
  </si>
  <si>
    <t>¿Para cada uno de los estatus "Abierto" del NI-F-HSE-29 INFORME DE HALLAZGOS DE INSPECCIONES HSE AÑO 2024 se ha informado en NI-F-HSE-32 REUNION SEMANAL DE SEGUIMIENTO?</t>
  </si>
  <si>
    <t>¿Para cada uno de los estatus "Abierto" del NI-F-HSE-29 INFORME DE HALLAZGOS DE INSPECCIONES HSE AÑO 2024 se ha informado por correo electrónico al personal HSE de Sede Central?</t>
  </si>
  <si>
    <t>FIRMA VALIDACIÓN</t>
  </si>
  <si>
    <t>4. 5´S ÁREAS DE CAMPAMENTO/MAQUINA.</t>
  </si>
  <si>
    <t>Llene las casillas con la información que se le solicite en base a las descripciones que solicita la inspección.</t>
  </si>
  <si>
    <t>DESCRIPCIÓN</t>
  </si>
  <si>
    <t xml:space="preserve">ESTATUS </t>
  </si>
  <si>
    <t>OBSERVACIONES</t>
  </si>
  <si>
    <t>Sí</t>
  </si>
  <si>
    <t>1. ¿Se encuentra las áreas y cuartos del campamento Limpias y Ordenadas?</t>
  </si>
  <si>
    <t>2. ¿Las conexiones eléctricas de la instalaciones se encuentran en buenas condiciones y suficiente iluminación y señalizados las conexiones de riesgo eléctrico?</t>
  </si>
  <si>
    <t>3. ¿Hay un área definida para los desechos comunes y orgánicos?, esta se debe encontrar (señalizada, ordenada)</t>
  </si>
  <si>
    <t>4. ¿Hay un área definida para los desechos reciclables?, esta se debe encontrar (señalizada, ordenada)</t>
  </si>
  <si>
    <t>5. ¿La Bodega se encuentran con estanterías y ordenada según su peso que indica el RACKS?</t>
  </si>
  <si>
    <t>6. ¿Se encuentra un área de hidrocarburos y sus desechos con su señalización y sus controles para evitar derrames e impacto al ambiente?</t>
  </si>
  <si>
    <t>7. ¿Se encuentra un área de desechos chatarra con su señalización y sus controles para evitar derrames e impacto al ambiente?</t>
  </si>
  <si>
    <t>8. ¿El área de químicos de limpieza se encuentra ordenada y los productos se encuentran etiquetados?</t>
  </si>
  <si>
    <t>9. ¿Las herramientas de la Maquina se encuentran  ordenadas y en su sitio?</t>
  </si>
  <si>
    <t>10. ¿La zona de Diesel se encuentra libre de obstáculos, ordenadas, limpia y libre de derrames?</t>
  </si>
  <si>
    <t>11. ¿El área de aditivos se encuentra limpia, libre de derrame y señalizada?</t>
  </si>
  <si>
    <t>12. ¿La bandeja de los motores se encuentra limpia, sin derrame de liquido?</t>
  </si>
  <si>
    <t>13. ¿La tubería se encuentra ordenada, señalizada y bajo techo?</t>
  </si>
  <si>
    <t>14. ¿Se encuentra limpio y ordenado area de sistema de tratamiento de agua residual en campamento (delimitado, señalizado, estructuras en buen estado?</t>
  </si>
  <si>
    <t>15. ¿Se encuentran limpia y ordenada el área de sistema de tratamiento de agua residual en plataforma (delimitado, señalizado, estructuras en buen estado, medidas de control ante derrame de hidrocarburos)?</t>
  </si>
  <si>
    <r>
      <t xml:space="preserve">16. ¿Los recipientes (toneles, canecas, dispositivos) para desechos liquidos peligrosos como aguas oleosas y aceite usado, se encuentra en buenas condiciones, con debida rotulación y ubicados en bandejas? </t>
    </r>
    <r>
      <rPr>
        <b/>
        <sz val="11"/>
        <color rgb="FF000000"/>
        <rFont val="Arial"/>
        <family val="2"/>
      </rPr>
      <t>aplica para plataforma</t>
    </r>
    <r>
      <rPr>
        <sz val="11"/>
        <color rgb="FF000000"/>
        <rFont val="Arial"/>
        <family val="2"/>
      </rPr>
      <t>.</t>
    </r>
  </si>
  <si>
    <r>
      <t xml:space="preserve">17. ¿Los recipientes para desechos solidos peligrosos como paños absorventes, plástico, embalaje de productos quimicos, se encuentra en buenas condiciones, clasificado, con debida rotulación y ubicados en bandejas? </t>
    </r>
    <r>
      <rPr>
        <b/>
        <sz val="11"/>
        <color rgb="FF000000"/>
        <rFont val="Arial"/>
        <family val="2"/>
      </rPr>
      <t>aplica para plataforma</t>
    </r>
  </si>
  <si>
    <t xml:space="preserve">CUMPLE </t>
  </si>
  <si>
    <t xml:space="preserve">PORCENTAJE </t>
  </si>
  <si>
    <t xml:space="preserve">NO CUMPLE </t>
  </si>
  <si>
    <t>Realizarles consulta al personal sobre el nivel de conocimiento a la exposición de riesgos, políticas y  herramientas de comunicación implementadas en el sistema de gestión de SSTyA.</t>
  </si>
  <si>
    <t>CUESTIONARIO</t>
  </si>
  <si>
    <t xml:space="preserve">LOGÍSTICO </t>
  </si>
  <si>
    <t xml:space="preserve">SUPERVISOR </t>
  </si>
  <si>
    <t xml:space="preserve">PERFORISTA </t>
  </si>
  <si>
    <t xml:space="preserve">AYUDANTE </t>
  </si>
  <si>
    <t>BOMBERO</t>
  </si>
  <si>
    <t>PILOTO</t>
  </si>
  <si>
    <t>CAPORAL</t>
  </si>
  <si>
    <t>APOYO</t>
  </si>
  <si>
    <t>CONSERJE</t>
  </si>
  <si>
    <t xml:space="preserve">REPORTE DE INCIDENTE/CASI INCIDENTE </t>
  </si>
  <si>
    <t>¿Qué es un  casi incidente?</t>
  </si>
  <si>
    <t>¿Qué es un incidente?</t>
  </si>
  <si>
    <t>¿Cuándo debo reportar un incidente/casi incidente?</t>
  </si>
  <si>
    <t>¿Cuándo y dónde debo de reportar los actos inseguros?</t>
  </si>
  <si>
    <t xml:space="preserve">POLITICA </t>
  </si>
  <si>
    <t>¿Conoce la política de SST/Explicación breve de la política?</t>
  </si>
  <si>
    <t xml:space="preserve">Politicas Corporativas </t>
  </si>
  <si>
    <t>¿Dónde está publicada la Política?</t>
  </si>
  <si>
    <t xml:space="preserve">COMISION MIXTA/RIESGOS/EMERGENCIA </t>
  </si>
  <si>
    <t>¿Cuál fue el ultimo incidente/ Mencione los que han ocurrido en KLUANE NICARAGUA?</t>
  </si>
  <si>
    <t>¿Quiénes son los integrantes de la comisión?</t>
  </si>
  <si>
    <t>¿Quiénes son los integrantes de la Brigada Emergencia?</t>
  </si>
  <si>
    <t>¿Cuáles son los equipos de emergencia y dónde se encuentran? ¿Cómo se utiliza un extintor?</t>
  </si>
  <si>
    <t>¿Dónde se encuentra el plan de emergencia y para que sirve?</t>
  </si>
  <si>
    <t>¿Qué debemos hacer en caso de una emergencia?</t>
  </si>
  <si>
    <t>Mencione los riesgos expuestos en su área.</t>
  </si>
  <si>
    <t>¿De que manera controlo  estos riesgos?</t>
  </si>
  <si>
    <t>¿Cuántos días sin incidentes llevan en proyecto?</t>
  </si>
  <si>
    <t>CARTELERA/BUZON DE SUGERENCIA/CHARLA</t>
  </si>
  <si>
    <t>¿Qué información encontramos en la cartelera del proyecto?</t>
  </si>
  <si>
    <t>¿Cuál fue la charla del día?</t>
  </si>
  <si>
    <t>¿Para que sirve el buzón de sugerencia y cuando fue la ultima vez que lo utilizo?</t>
  </si>
  <si>
    <t>MEDIO AMBIENTE</t>
  </si>
  <si>
    <t>¿Conoce la matriz de aspecto e impactos ambientales , menciones algunos?</t>
  </si>
  <si>
    <t>¿Que cuales son los tipos de desechos que se generan en la operación?</t>
  </si>
  <si>
    <t>¿Qué y cuales son los tipos de residuos que segeneran en la operación?</t>
  </si>
  <si>
    <t>¿Cuáles son las medidas preventivas ante incidentes ambientales en plataforma?</t>
  </si>
  <si>
    <t>¿Conoce el procedimiento ante una derrame de sustancias químicas, (describa con sus propias palabras)?</t>
  </si>
  <si>
    <t>Describa brevemente el manejo eficiente de los recursos naturales.</t>
  </si>
  <si>
    <t>¿Qué es una emergencia ambiental? ¿Y que se debe hacer?</t>
  </si>
  <si>
    <t>Cuales son las medidas de control ambiental?</t>
  </si>
  <si>
    <t>¿Que es un contaminante ambiental? Describa con sus propias palabras</t>
  </si>
  <si>
    <t>¿Tiene conocimiento de la dispoción final de los desechos?</t>
  </si>
  <si>
    <t>¿Cómo están clasificados los desechos y cual es el ESTÁNDAR DE COLORES PARA TONELES Y BOLSAS PARA LOS DESECHOS?</t>
  </si>
  <si>
    <t>Total de cumple</t>
  </si>
  <si>
    <t>Total de no cumple</t>
  </si>
  <si>
    <t>Total</t>
  </si>
  <si>
    <t>6. DISPOSITIVOS DE SEGURIDAD</t>
  </si>
  <si>
    <t>Realice la inspección a la máquina y valide que se estén utilizando los dispositivos de seguridad, colocando en la casilla "Cumplimiento" si los mismos se encuentran instalados y están siendo utilizado. En caso de haber más máquinas insertar una columna como la descrita en el formato al lado derecho</t>
  </si>
  <si>
    <t>PERFORACIÓN DIAMANTINA</t>
  </si>
  <si>
    <t>PERFORACIÓN RC</t>
  </si>
  <si>
    <t>No.</t>
  </si>
  <si>
    <t>Dispositivo de Seguridad</t>
  </si>
  <si>
    <t>Descripción breve</t>
  </si>
  <si>
    <t>CUMPLE
SI(1)/NO(0)</t>
  </si>
  <si>
    <t>Guarda principal de seguridad (rotación)</t>
  </si>
  <si>
    <t>Al desarrollar operación de perforación, la guarda de rotación siempre debe permanecer en posición cerrada y asegurada.</t>
  </si>
  <si>
    <t>Guarda principal de seguridad</t>
  </si>
  <si>
    <t>Guarda de rotación inferior (sujeta a foot clamp)</t>
  </si>
  <si>
    <t>Dispositivo para evitar que la tubería cuando esté rotando quede expuesta y pueda presentarse atrapamiento, consiste en 2 tramos que se
acomodan de forma telescópica para que se adapte según el largo requerido.</t>
  </si>
  <si>
    <t>Guardas de seguridad para las partes móviles y superficies calientes de los motores.</t>
  </si>
  <si>
    <t>Torre de perforación, extensión de torre y stiff legs - Diseño Quantum con tensores</t>
  </si>
  <si>
    <t>Proporciona estabilidad a la torre de perforación. Permite extender la torre de perforación sin necesidad de descender la misma; evitando trabajar en altura.</t>
  </si>
  <si>
    <t>Paro de emergencia a la unidad de potencia (cantidad 1)</t>
  </si>
  <si>
    <t>Guiador del winche con guardas de seguridad</t>
  </si>
  <si>
    <t>Ordena el cable de winche.</t>
  </si>
  <si>
    <t>Paradas de emergencia del compresor (dos instalados).</t>
  </si>
  <si>
    <t>Paradas de emergencia. De 2 a 3 al alcance de Perforista y ayudantes.</t>
  </si>
  <si>
    <t>Paran el equipo y la operación de forma inmediata al activarlos.
Al menos dos paradas de emergencia (perforador y ayudante).</t>
  </si>
  <si>
    <t>Sistema de levante con cilindro hidráulico para elevar la torre de perforación.</t>
  </si>
  <si>
    <t>Evita levantamiento manual de cargas al levantar la torre.</t>
  </si>
  <si>
    <t>Dispositivo de seguridad de la palanca de rotación.</t>
  </si>
  <si>
    <t>Sistema de bloqueo que evita que se active la rotación de la perforadora.</t>
  </si>
  <si>
    <t>Caja para la batería, protectores para los bornes y fusible  (cortador de corriente).</t>
  </si>
  <si>
    <t>Protege de riesgos eléctricos.</t>
  </si>
  <si>
    <t>Tensor de cadena tipo ratchet (carraca)</t>
  </si>
  <si>
    <t>Mantiene anclada la perforadora a la plataforma.</t>
  </si>
  <si>
    <t>Fundas plásticas de protección para mangueras hidráulicas</t>
  </si>
  <si>
    <t>Protege de fugas hidráulicas a alta presión.</t>
  </si>
  <si>
    <t>Brazo oscilante de la cabeza de rotación</t>
  </si>
  <si>
    <t>Evita atrapamiento de manos y dedos al abrir y cerrar la cabeza de rotación.</t>
  </si>
  <si>
    <t xml:space="preserve">Carretón para almacenar las varillas de perforación </t>
  </si>
  <si>
    <t>Previene generar condiciones inseguras por incumplimiento a 5S´s</t>
  </si>
  <si>
    <t>Dispositivo de seguridad de la cabeza de rotación</t>
  </si>
  <si>
    <t>Evita que la cabeza de rotación se cierre.</t>
  </si>
  <si>
    <t xml:space="preserve">Señalizaciones de seguridad industrial. </t>
  </si>
  <si>
    <t>Identificación de riesgos y medidas de seguridad en el área de trabajo.</t>
  </si>
  <si>
    <t>Dispositivo de seguridad y bloqueo del overshot</t>
  </si>
  <si>
    <t>Evita la caída de pescador.</t>
  </si>
  <si>
    <t>Botiquín de primeros auxilios</t>
  </si>
  <si>
    <t>Responder de forma inmediata a accidentes en la operación.</t>
  </si>
  <si>
    <t>Sistema de levante con cilindro hidráulico para elevar la torre de perforación</t>
  </si>
  <si>
    <t xml:space="preserve">Camilla de emergencia. </t>
  </si>
  <si>
    <t>Silenciadores y guardas de seguridad en los escapes de los motores</t>
  </si>
  <si>
    <t>Reducción de ruido y desviación de gases de combustión.</t>
  </si>
  <si>
    <t>Extintores</t>
  </si>
  <si>
    <t>Responder de forma inmediata ante conatos de incendio en la operación.</t>
  </si>
  <si>
    <t>Extensión para extraer los core barrels HTW/NTW/BTW del pozo de perforación</t>
  </si>
  <si>
    <t>Evita la interacción manual directa al realizar la extracción de tubería.</t>
  </si>
  <si>
    <t>Kit de derrames.</t>
  </si>
  <si>
    <t>Responder de forma inmediata a accidentes ambientales en la operación.</t>
  </si>
  <si>
    <t>Guayas anti látigo mangueras  (mangueras de aire del compresor, manguera del ciclón, manguera de BOP, motor de rotación-conjunto de mangueras de aire).</t>
  </si>
  <si>
    <t>En caso de fallo en la conexión de las mangueras este funciona para evitar el latigueo.</t>
  </si>
  <si>
    <t>Botiquín de primeros auxilios.</t>
  </si>
  <si>
    <t>Responder de forma inmediata a accidentes en plataforma.</t>
  </si>
  <si>
    <t>Sistema de comunicación ante emergencias.</t>
  </si>
  <si>
    <t>Comunicar de forma inmediata accidentes laborales o ambientales en la operación.</t>
  </si>
  <si>
    <t>Camilla: Requerida en los proyeectos localizados en áreas remotas o en los que las perforadoras son transportadas manualmente</t>
  </si>
  <si>
    <t xml:space="preserve">Llave en "Y" </t>
  </si>
  <si>
    <t>Para aflojar tuberia de RC</t>
  </si>
  <si>
    <t>Responder de forma inmediata ante conatos de incendio en plataforma.</t>
  </si>
  <si>
    <t>Detector de tormenta y/o pararrayos</t>
  </si>
  <si>
    <t>Responder en tiempo ante amenazas de tormentas eléctricas en la zona de operación.</t>
  </si>
  <si>
    <t>Guayas anti látigo (mangueras de presión en motor rotación - gato avance - winche - boma 1029 - presión bomba hidráulica)</t>
  </si>
  <si>
    <t>Sistema de etiquetado y bloqueo (master) con una sola batería</t>
  </si>
  <si>
    <t xml:space="preserve">La función es para des energizar los motores al momento que se vaya a realizar un mantenimiento y evitar un accidente por inadecuada manipulación de las terminales de los bornes que van en la batería. </t>
  </si>
  <si>
    <t>Guarda de bomba hidráulica.</t>
  </si>
  <si>
    <t>Protección en caso de fuga de Piggy bag</t>
  </si>
  <si>
    <t>Sistema de iluminación a 12 voltios o luminarias a 110 voltios</t>
  </si>
  <si>
    <t xml:space="preserve">Proporciona una adecuada iluminación en la plataforma de perforación y estación de bombeo, con el propósito de reducir la falta de visibilidad.   </t>
  </si>
  <si>
    <t>Abrazaderas en uniones entre tubos para evitar salida de tornillos.</t>
  </si>
  <si>
    <t xml:space="preserve">Dispositivo diseñado para evitar que los tornillos que entran roscados al acople macizo y  que hacen tope con la tuberia se salgan con la vibracion de la maquina y corra el riesgo de que las extensiones
de la torre se caigan, tambien sujeta ambos tubos para evitar movimiento entre tubos. </t>
  </si>
  <si>
    <t>Tubos cortos conectados al martillo.</t>
  </si>
  <si>
    <t xml:space="preserve">Funciona para ingresar aire a la tuberia por dentro. Evita golpe cuando se extrae la sarta de perforacion.  </t>
  </si>
  <si>
    <t>Candado para asegurar la torre</t>
  </si>
  <si>
    <t>Asegurar la torre oscilante y evitar que se caiga. Solo para  las maquinas que son escualizables, este diseño está en máquinas 600 y algunas 1700</t>
  </si>
  <si>
    <t>Llave de tubo Stillson 48”</t>
  </si>
  <si>
    <t>Únicamente para quebrar tubería, no está permitido el uso de tubos y otro número de llave Stillson para esa actividad</t>
  </si>
  <si>
    <t>Contador de agua de entrada y salida</t>
  </si>
  <si>
    <t>Permite la descarga de una determinada cantidad de agua.</t>
  </si>
  <si>
    <t>DISPOSITIVOS DE SEGURIDAD RC</t>
  </si>
  <si>
    <t>Porcentaje de cumplimiento</t>
  </si>
  <si>
    <t>Guarda lateral del ski</t>
  </si>
  <si>
    <t>Permite que el personal no ingrese o pase por debajo de la torre perforadora</t>
  </si>
  <si>
    <t>Malla antideslizante en el tablado</t>
  </si>
  <si>
    <t xml:space="preserve">
Reduce riesgos locativos de caídas</t>
  </si>
  <si>
    <t>Guardas de seguridad para las partes móviles y superficies calientes de los motores y bombas</t>
  </si>
  <si>
    <t>Previene atrapamientos y quemaduras.</t>
  </si>
  <si>
    <t>Guarda de seguriad del suelo/pozo de perforación</t>
  </si>
  <si>
    <t>Evita caídas a mismo nivel</t>
  </si>
  <si>
    <t>Sonda para recolocar el wireline en la polea</t>
  </si>
  <si>
    <t>Evita realizar trabajos en alturas
*Aplica para todas las maquinas KD*</t>
  </si>
  <si>
    <t>Caja parala batería y protectores para los bornes y fusibles</t>
  </si>
  <si>
    <t>Estantería para almacenar las varillas de perforación</t>
  </si>
  <si>
    <t>Señales de seguridad</t>
  </si>
  <si>
    <t>Kit de derrames</t>
  </si>
  <si>
    <t>Responder de forma inmediata a accidentes ambientales en plataforma.</t>
  </si>
  <si>
    <t>Sistema de comunicación ante emergencias</t>
  </si>
  <si>
    <t>Comunicar de forma inmediata accidentes laborales o ambientales en plataforma.</t>
  </si>
  <si>
    <t>Llave de tubo 48" aluminio para eliminar el uso de tubo</t>
  </si>
  <si>
    <t>Caballete con abrazadera para el tubo interno con abrazaderas</t>
  </si>
  <si>
    <t>Reduce riesgos ergonómicos y mecánicos. (Golpes con herramientas o superficies).</t>
  </si>
  <si>
    <t>Dispositivo para extraer la muestra del core lifter case Canadá - Dispositivo para extraer la muestra del core lifter case cuando se orienta la muestra</t>
  </si>
  <si>
    <t>Reduce riesgos mecánicos de golpes por el uso de martillos de goma.</t>
  </si>
  <si>
    <t>Sistema de aceleración general con palanca</t>
  </si>
  <si>
    <t>Permite acelerar los motores de perforación directamente desde el panel de control sin necesidad de dirigirse a la parte posterior de cada motor para poder acelerarlos. Aplica a todas KD</t>
  </si>
  <si>
    <t>Canaleta guía para la extracción del tubo interno</t>
  </si>
  <si>
    <t>Este dispositivo permite extraer el tubo interno evitando que este golpee la torre de perforación, eliminando el
riesgo de que este se mueva en péndulo y pueda soltarse del overshot.</t>
  </si>
  <si>
    <t>Araña en platina de hierro para refuerzo de skid</t>
  </si>
  <si>
    <t>Dispositivo para reforzar estructuralmente el skid</t>
  </si>
  <si>
    <t>Abrazadera de ajuste de la KD-1000 en montura para adicionar y bajar tubos de la extensión de la polea de 18"</t>
  </si>
  <si>
    <t>Su función es subir y bajar los tubos que componen la extensión de la polea, con este sistema se evita el trabajo en alturas.</t>
  </si>
  <si>
    <t>Racor 1"1/16" jic 90 grados para conexión de manguera de desfogue</t>
  </si>
  <si>
    <t>Evita que la manguera se suelte por aumento de presión y pueda provocar un accidente por efecto latigazo golpeando a los ayudantes de perforación.</t>
  </si>
  <si>
    <t>Sistema de iluminación a 12 voltios</t>
  </si>
  <si>
    <t>Proporciona una adecuada iluminación en la plataforma de perforación y estación de bombeo, con el propósito de reducir la falta de visibilidad.</t>
  </si>
  <si>
    <t>Dispositivo para evitar que el pescante quede suelto en plataforma</t>
  </si>
  <si>
    <t>Dispositivo para colocar el pescante cuando este no se esta utilizando.</t>
  </si>
  <si>
    <t>Guarda de seguridad para vástago de guiador hidráulico</t>
  </si>
  <si>
    <t xml:space="preserve">Su ﬁnalidad es proteger el racor que une la manguera con el vástago del gato del guiador y evitar riesgo de filtración a alta presión hidráulica al personal de plataforma. </t>
  </si>
  <si>
    <t>Dispositivo para movilización de motores de combustión</t>
  </si>
  <si>
    <t>CORP-EXT-53 KD
Dispositivo de carga de motores de combustión</t>
  </si>
  <si>
    <t>Abrazaderas en cascos para pivote del mástil</t>
  </si>
  <si>
    <t>Busca minimizar el riesgo de tener que manipular los tornillos que van unidos al skid</t>
  </si>
  <si>
    <t>Abrazadera de monturas con diseño tornillo pasante</t>
  </si>
  <si>
    <t xml:space="preserve">
Solucionar una problemática recurrente en donde los tornillos se capaban por presencia de humedad y oxido.</t>
  </si>
  <si>
    <t>Adaptación de platina en los mud mixer para evitar que se dañen los flanches de los mismos</t>
  </si>
  <si>
    <t>La ﬁnalidad es que el motor no
entre en contacto con residuos como estopas o cabuya y evitar que se dañe el flanche del motor.</t>
  </si>
  <si>
    <t>Anexo de la guarda principal de rotación</t>
  </si>
  <si>
    <t>Cubre una mayor parte de la rotación para evitar el riesgo de atrapamiento.</t>
  </si>
  <si>
    <t>Instalación de 1.22m de pies de amigos</t>
  </si>
  <si>
    <t>CORP-EXT-03 KD
600 Guía de instalación de torre y pie de amigo</t>
  </si>
  <si>
    <t>Instructivo para  el manejo Sistema Hidráulico</t>
  </si>
  <si>
    <t>Requerido en todas las plataformas con
medida: 60 x 40 cm</t>
  </si>
  <si>
    <t>Instructivo para  el manejo de llave Stilson</t>
  </si>
  <si>
    <t>Kit de supervivencia</t>
  </si>
  <si>
    <t>Requerido en proyectos con condiciones climáticas extremas</t>
  </si>
  <si>
    <t>Extractor de Veneno</t>
  </si>
  <si>
    <t xml:space="preserve">Responder ante emergencia de riesgos biológicos. </t>
  </si>
  <si>
    <t>DIUQ PRO</t>
  </si>
  <si>
    <t>-</t>
  </si>
  <si>
    <t>SLIDER</t>
  </si>
  <si>
    <t>DISPOSITIVOS POR MAQUINA UBICADOS.</t>
  </si>
  <si>
    <t xml:space="preserve">7. DISPOSITIVOS DE CONTROL AMBIENTAL </t>
  </si>
  <si>
    <t>Realice la inspección a la máquina y campamento, valide que se estén utilizando los dispositivos de control ambiental, colocando en la casilla "Cumplimiento" si los mismos se encuentran instalados y están siendo utilizado. En caso de haber más máquinas insertar una columna como la descrita en el formato al lado derecho</t>
  </si>
  <si>
    <t>Implementación/ medida ambiental</t>
  </si>
  <si>
    <t>Imagen</t>
  </si>
  <si>
    <t>Bandejas en los puntos de desechos</t>
  </si>
  <si>
    <t>Medida de contención antes derrame de cualquier sustancia química.</t>
  </si>
  <si>
    <t>Rotulación agua no potable</t>
  </si>
  <si>
    <t>Identificación de sustancias que puedan afectar la salud.</t>
  </si>
  <si>
    <t>Impermeabilizado en área de desechos maquina</t>
  </si>
  <si>
    <t xml:space="preserve">Medida de control y prevención de impregnación en el suelo de sustancias químicas derramada. </t>
  </si>
  <si>
    <t>Rotulación refrente a temas ambientales (ECOLÓGICA)</t>
  </si>
  <si>
    <t>Rotulación con fines de fomentación de conciencia ambiental y tips de ahorro de los recursos.</t>
  </si>
  <si>
    <t>Medidor de consumo de agua</t>
  </si>
  <si>
    <t>Medida y control del suministro de agua.</t>
  </si>
  <si>
    <t>Actualización de mural informativo temas ambientales</t>
  </si>
  <si>
    <t>Fomentar la comunicación por medio visual con temas de interés informativos para los receptores.</t>
  </si>
  <si>
    <t xml:space="preserve">Dosificador plástico de detergente </t>
  </si>
  <si>
    <t>Control de dosis de detergente a usar para minimizar el impacto ambiental con las aguas residuales.</t>
  </si>
  <si>
    <t>Tabla de uso de dosis de detergente</t>
  </si>
  <si>
    <t>Baños/ Letrina portatiles</t>
  </si>
  <si>
    <t>Medio de prevención de contaminación de suelos, y recursos hídricos con materia fecal.</t>
  </si>
  <si>
    <t>Luces LED</t>
  </si>
  <si>
    <t xml:space="preserve">Medida de ahorro y consumo eficiente de la fuente de energía eléctrica. </t>
  </si>
  <si>
    <t>Área de desechos peligroso</t>
  </si>
  <si>
    <t xml:space="preserve">Lugar con las condiciones necesarias para el confinamiento temporal de los desechos peligroso.  </t>
  </si>
  <si>
    <t>Área de desechos no peligroso</t>
  </si>
  <si>
    <t>Lugar con las condiciones necesarias para el confinamiento temporal de los desechos comunes.</t>
  </si>
  <si>
    <t xml:space="preserve">Punto ecológico </t>
  </si>
  <si>
    <t xml:space="preserve">Método y manejo implementado para crear cultura ambiental y correcta disposición de los desechos reciclable.  </t>
  </si>
  <si>
    <t>Sistema de tratamiento de aguas gris</t>
  </si>
  <si>
    <t>Proceso biológico mediante se disminuye el grado de contaminante que posee las aguas residuales.</t>
  </si>
  <si>
    <t>Sistema de tratamiento de aguas de perforación</t>
  </si>
  <si>
    <t>Proceso físico / químico mediante se disminuye el grado de contaminante que posee las aguas residuales.</t>
  </si>
  <si>
    <t>Bandeja contra derrame para insumo quimico liquido en bodega</t>
  </si>
  <si>
    <t>Bandeja contra derrame para insumo quimico liquido en plataforma</t>
  </si>
  <si>
    <t>Imagen no disponible</t>
  </si>
  <si>
    <t>Recipiente para contener acite quemado en plataforma</t>
  </si>
  <si>
    <t>Medio para contener y trasportar sustancias químicas contaminante.</t>
  </si>
  <si>
    <t>Recipiente para contener aguas oleosas en plataforma</t>
  </si>
  <si>
    <t>Tonel para desecho de paño absorvente en plataforma</t>
  </si>
  <si>
    <t>Recipiente para contener acite quemado en estación de bombeo</t>
  </si>
  <si>
    <t>Recipiente para contener aguas oleosas en estación de bombeo</t>
  </si>
  <si>
    <t>Tonel para desecho de paño absorvente en estación de bombeo</t>
  </si>
  <si>
    <t>Recipiente de drenaje de recuperación de aceite cerrado</t>
  </si>
  <si>
    <t>Recipiente destinado a contener el aceite usado proveniente del mantenimiento de los motores.</t>
  </si>
  <si>
    <t>Tonel pequeño desechos bioinfeccioso plataforma</t>
  </si>
  <si>
    <t>Contenedor destinado para desechos bioinfeccioso como mascarilla desechable etc.</t>
  </si>
  <si>
    <t>Tonel desechos bioinfeccioso Acopio desechos peligrosos</t>
  </si>
  <si>
    <t>Contenedor destinado para acopiar desechos bioinfecciosos de forma temporal, como mascarilla desechable etc.</t>
  </si>
  <si>
    <t>Báscula de colgar analógica</t>
  </si>
  <si>
    <t xml:space="preserve">Instrumento de medición destinado para determinar las cantidad de desechos generados. </t>
  </si>
  <si>
    <t>Bandeja para transporte de combustible en canoa</t>
  </si>
  <si>
    <t xml:space="preserve">Medida de control y prevención de derrame de hidrocarburos en fuentes hídricas como ríos, lagos etc. </t>
  </si>
  <si>
    <t xml:space="preserve">9. AREA DE DESECHOS </t>
  </si>
  <si>
    <t>Inspeccionar Campamento/Máquina si cumple con el almacenamiento y correcta clasificacion de desechos.</t>
  </si>
  <si>
    <t>MEDIDAS PREVENTIVAS</t>
  </si>
  <si>
    <t>ESTATUS DE 
CUMPLIMIENTO
SI(1)/NO(0)</t>
  </si>
  <si>
    <t xml:space="preserve">OBSERVACIÓN </t>
  </si>
  <si>
    <t xml:space="preserve">Se tiene un sitio de acopio para los desechos </t>
  </si>
  <si>
    <t xml:space="preserve">Se encuentra clasificado según estandar de KLUANE o CLIENTE </t>
  </si>
  <si>
    <t>Los desechos de hidrocarburos de encuentran en su sitio según su clasificación.</t>
  </si>
  <si>
    <t>El sitio se encuentra con barreras de contension  (dike o bandejas)</t>
  </si>
  <si>
    <t>Se encuentra un kit antiderrame en el sitio</t>
  </si>
  <si>
    <t xml:space="preserve">Se encuentra los toneles identificados para recoleción de aceites usados y aguas oleosas </t>
  </si>
  <si>
    <t xml:space="preserve">Los desechos peligrosos están separados de los hidrocarburos </t>
  </si>
  <si>
    <t xml:space="preserve">CONOCE </t>
  </si>
  <si>
    <t>NO CONOCE</t>
  </si>
  <si>
    <t>REFORZAR</t>
  </si>
  <si>
    <t xml:space="preserve">PROCESO </t>
  </si>
  <si>
    <t xml:space="preserve">SIN EJECUCION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</si>
</sst>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_-* #,##0.00_-;\-* #,##0.00_-;_-* &quot;-&quot;??_-;_-@_-"/>
    <numFmt numFmtId="165" formatCode="_-* #,##0_-;\-* #,##0_-;_-* &quot;-&quot;??_-;_-@"/>
    <numFmt numFmtId="166" formatCode="_-* #,##0.00_-;\-* #,##0.00_-;_-* &quot;-&quot;??_-;_-@"/>
    <numFmt numFmtId="167" formatCode="#,##0_ ;\-#,##0\ "/>
    <numFmt numFmtId="168" formatCode="_-* #,##0_-;\-* #,##0_-;_-* &quot;-&quot;??_-;_-@_-"/>
  </numFmts>
  <fonts count="73">
    <font>
      <sz val="11"/>
      <color rgb="FF000000"/>
      <name val="Calibri"/>
    </font>
    <font>
      <sz val="11"/>
      <name val="Calibri"/>
    </font>
    <font>
      <b/>
      <sz val="18"/>
      <color rgb="FFFFFFFF"/>
      <name val="Calibri"/>
    </font>
    <font>
      <b/>
      <sz val="11"/>
      <color rgb="FFFFFFFF"/>
      <name val="Calibri"/>
    </font>
    <font>
      <b/>
      <sz val="11"/>
      <color rgb="FF000000"/>
      <name val="Calibri"/>
    </font>
    <font>
      <b/>
      <sz val="20"/>
      <color rgb="FFFFFFFF"/>
      <name val="Calibri"/>
    </font>
    <font>
      <b/>
      <sz val="16"/>
      <color rgb="FF000000"/>
      <name val="Calibri"/>
    </font>
    <font>
      <sz val="16"/>
      <color rgb="FF000000"/>
      <name val="Calibri"/>
    </font>
    <font>
      <u/>
      <sz val="11"/>
      <color rgb="FF0563C1"/>
      <name val="Calibri"/>
    </font>
    <font>
      <b/>
      <i/>
      <sz val="11"/>
      <color rgb="FF000000"/>
      <name val="Calibri"/>
    </font>
    <font>
      <b/>
      <sz val="11"/>
      <name val="Calibri"/>
    </font>
    <font>
      <b/>
      <sz val="16"/>
      <color rgb="FFFFFFFF"/>
      <name val="Calibri"/>
    </font>
    <font>
      <b/>
      <sz val="11"/>
      <name val="Arial"/>
    </font>
    <font>
      <b/>
      <sz val="20"/>
      <color rgb="FF000000"/>
      <name val="Arial"/>
    </font>
    <font>
      <b/>
      <sz val="10"/>
      <color rgb="FF000000"/>
      <name val="Arial"/>
    </font>
    <font>
      <sz val="10"/>
      <color rgb="FF000000"/>
      <name val="Arial"/>
    </font>
    <font>
      <b/>
      <sz val="10"/>
      <color rgb="FF00B050"/>
      <name val="Arial"/>
    </font>
    <font>
      <b/>
      <sz val="20"/>
      <color rgb="FF000000"/>
      <name val="Calibri"/>
    </font>
    <font>
      <b/>
      <sz val="14"/>
      <color rgb="FF000000"/>
      <name val="Calibri"/>
    </font>
    <font>
      <sz val="11"/>
      <color rgb="FF0563C1"/>
      <name val="Calibri"/>
    </font>
    <font>
      <u/>
      <sz val="11"/>
      <color theme="10"/>
      <name val="Calibri"/>
    </font>
    <font>
      <sz val="11"/>
      <color rgb="FF000000"/>
      <name val="Calibri"/>
    </font>
    <font>
      <b/>
      <sz val="11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1"/>
      <name val="Arial"/>
      <family val="2"/>
    </font>
    <font>
      <b/>
      <sz val="20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rgb="FF00B050"/>
      <name val="Arial"/>
      <family val="2"/>
    </font>
    <font>
      <b/>
      <sz val="10"/>
      <color rgb="FFFF0000"/>
      <name val="Arial"/>
      <family val="2"/>
    </font>
    <font>
      <sz val="11"/>
      <color theme="0"/>
      <name val="Calibri"/>
      <family val="2"/>
    </font>
    <font>
      <b/>
      <sz val="20"/>
      <color rgb="FFFFFFFF"/>
      <name val="Calibri"/>
      <family val="2"/>
    </font>
    <font>
      <sz val="11"/>
      <color rgb="FF000000"/>
      <name val="Calibri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2"/>
      <color rgb="FF000000"/>
      <name val="Calibri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b/>
      <sz val="16"/>
      <color rgb="FF000000"/>
      <name val="Arial"/>
      <family val="2"/>
    </font>
    <font>
      <sz val="11"/>
      <color rgb="FF000000"/>
      <name val="Arial"/>
      <family val="2"/>
    </font>
    <font>
      <sz val="11"/>
      <name val="Arial"/>
      <family val="2"/>
    </font>
    <font>
      <b/>
      <sz val="9"/>
      <color rgb="FFFFFFFF"/>
      <name val="Arial"/>
      <family val="2"/>
    </font>
    <font>
      <b/>
      <sz val="14"/>
      <color rgb="FF000000"/>
      <name val="Arial"/>
      <family val="2"/>
    </font>
    <font>
      <sz val="14"/>
      <color rgb="FF000000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b/>
      <sz val="11"/>
      <color rgb="FF000000"/>
      <name val="Arial"/>
      <family val="2"/>
    </font>
    <font>
      <u/>
      <sz val="11"/>
      <color rgb="FF0563C1"/>
      <name val="Calibri"/>
      <family val="2"/>
    </font>
    <font>
      <b/>
      <sz val="20"/>
      <color rgb="FFFFFFFF"/>
      <name val="Arial"/>
      <family val="2"/>
    </font>
    <font>
      <sz val="9"/>
      <color rgb="FF000000"/>
      <name val="Arial"/>
      <family val="2"/>
    </font>
    <font>
      <u/>
      <sz val="11"/>
      <color rgb="FF0563C1"/>
      <name val="Arial"/>
      <family val="2"/>
    </font>
    <font>
      <sz val="11"/>
      <color theme="0"/>
      <name val="Arial"/>
      <family val="2"/>
    </font>
    <font>
      <b/>
      <sz val="12"/>
      <color rgb="FFFFFFFF"/>
      <name val="Arial"/>
      <family val="2"/>
    </font>
    <font>
      <b/>
      <sz val="11"/>
      <color rgb="FFFFFFFF"/>
      <name val="Arial"/>
      <family val="2"/>
    </font>
    <font>
      <u/>
      <sz val="11"/>
      <name val="Calibri"/>
      <family val="2"/>
    </font>
    <font>
      <sz val="11"/>
      <color rgb="FFFF0000"/>
      <name val="Calibri"/>
      <family val="2"/>
    </font>
    <font>
      <sz val="16"/>
      <color rgb="FF000000"/>
      <name val="Arial"/>
      <family val="2"/>
    </font>
    <font>
      <b/>
      <sz val="12"/>
      <color theme="0"/>
      <name val="Arial"/>
      <family val="2"/>
    </font>
    <font>
      <b/>
      <sz val="16"/>
      <color rgb="FFFFFFFF"/>
      <name val="Arial"/>
      <family val="2"/>
    </font>
    <font>
      <sz val="16"/>
      <name val="Arial"/>
      <family val="2"/>
    </font>
    <font>
      <sz val="10"/>
      <color rgb="FFFF0000"/>
      <name val="Arial"/>
      <family val="2"/>
    </font>
    <font>
      <b/>
      <sz val="18"/>
      <color theme="0"/>
      <name val="Arial"/>
      <family val="2"/>
    </font>
    <font>
      <u/>
      <sz val="11"/>
      <color theme="10"/>
      <name val="Arial"/>
      <family val="2"/>
    </font>
    <font>
      <sz val="9"/>
      <color theme="1"/>
      <name val="Arial"/>
      <family val="2"/>
    </font>
    <font>
      <b/>
      <sz val="11"/>
      <color theme="0"/>
      <name val="Arial"/>
      <family val="2"/>
    </font>
    <font>
      <b/>
      <sz val="9"/>
      <color theme="0"/>
      <name val="Arial"/>
      <family val="2"/>
    </font>
    <font>
      <b/>
      <sz val="10"/>
      <color rgb="FFFFFFFF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sz val="9"/>
      <color rgb="FF000000"/>
      <name val="Arial"/>
      <family val="2"/>
    </font>
  </fonts>
  <fills count="38">
    <fill>
      <patternFill patternType="none"/>
    </fill>
    <fill>
      <patternFill patternType="gray125"/>
    </fill>
    <fill>
      <patternFill patternType="solid">
        <fgColor rgb="FF002060"/>
        <bgColor rgb="FF002060"/>
      </patternFill>
    </fill>
    <fill>
      <patternFill patternType="solid">
        <fgColor rgb="FFFFC000"/>
        <bgColor rgb="FFFFC000"/>
      </patternFill>
    </fill>
    <fill>
      <patternFill patternType="solid">
        <fgColor rgb="FFFFFF00"/>
        <bgColor rgb="FFFFFF00"/>
      </patternFill>
    </fill>
    <fill>
      <patternFill patternType="solid">
        <fgColor rgb="FFFF0000"/>
        <bgColor rgb="FFFF0000"/>
      </patternFill>
    </fill>
    <fill>
      <patternFill patternType="solid">
        <fgColor rgb="FF00B050"/>
        <bgColor rgb="FF00B050"/>
      </patternFill>
    </fill>
    <fill>
      <patternFill patternType="solid">
        <fgColor rgb="FFC55A11"/>
        <bgColor rgb="FFC55A11"/>
      </patternFill>
    </fill>
    <fill>
      <patternFill patternType="solid">
        <fgColor rgb="FFFFFFFF"/>
        <bgColor rgb="FFFFFFFF"/>
      </patternFill>
    </fill>
    <fill>
      <patternFill patternType="solid">
        <fgColor rgb="FFD8D8D8"/>
        <bgColor rgb="FFD8D8D8"/>
      </patternFill>
    </fill>
    <fill>
      <patternFill patternType="solid">
        <fgColor rgb="FF00B0F0"/>
        <bgColor rgb="FF00B0F0"/>
      </patternFill>
    </fill>
    <fill>
      <patternFill patternType="solid">
        <fgColor rgb="FFBFBFBF"/>
        <bgColor rgb="FFBFBFBF"/>
      </patternFill>
    </fill>
    <fill>
      <patternFill patternType="solid">
        <fgColor rgb="FFC00000"/>
        <bgColor rgb="FFC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-0.499984740745262"/>
        <bgColor rgb="FF000000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 tint="-0.499984740745262"/>
        <bgColor rgb="FF002060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rgb="FF000000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9933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BCA5F5"/>
        <bgColor indexed="64"/>
      </patternFill>
    </fill>
  </fills>
  <borders count="54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ck">
        <color rgb="FF002060"/>
      </right>
      <top/>
      <bottom style="thick">
        <color rgb="FF002060"/>
      </bottom>
      <diagonal/>
    </border>
    <border>
      <left style="thick">
        <color rgb="FF002060"/>
      </left>
      <right style="thick">
        <color rgb="FF002060"/>
      </right>
      <top style="thick">
        <color rgb="FF002060"/>
      </top>
      <bottom/>
      <diagonal/>
    </border>
    <border>
      <left style="thick">
        <color rgb="FF002060"/>
      </left>
      <right style="thick">
        <color rgb="FF002060"/>
      </right>
      <top/>
      <bottom/>
      <diagonal/>
    </border>
    <border>
      <left style="thick">
        <color rgb="FF002060"/>
      </left>
      <right style="thick">
        <color rgb="FF002060"/>
      </right>
      <top/>
      <bottom style="thick">
        <color rgb="FF002060"/>
      </bottom>
      <diagonal/>
    </border>
    <border>
      <left style="thin">
        <color rgb="FF000000"/>
      </left>
      <right/>
      <top style="thick">
        <color rgb="FF00206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002060"/>
      </left>
      <right style="thick">
        <color rgb="FF002060"/>
      </right>
      <top style="thick">
        <color rgb="FF002060"/>
      </top>
      <bottom style="thick">
        <color rgb="FF002060"/>
      </bottom>
      <diagonal/>
    </border>
    <border>
      <left/>
      <right style="thick">
        <color rgb="FF002060"/>
      </right>
      <top style="thick">
        <color rgb="FF002060"/>
      </top>
      <bottom style="thick">
        <color rgb="FF00206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ck">
        <color rgb="FF002060"/>
      </top>
      <bottom style="thin">
        <color indexed="64"/>
      </bottom>
      <diagonal/>
    </border>
    <border>
      <left/>
      <right/>
      <top style="thick">
        <color rgb="FF002060"/>
      </top>
      <bottom style="thin">
        <color indexed="64"/>
      </bottom>
      <diagonal/>
    </border>
    <border>
      <left/>
      <right style="thin">
        <color indexed="64"/>
      </right>
      <top style="thick">
        <color rgb="FF002060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/>
      <bottom/>
      <diagonal/>
    </border>
    <border>
      <left style="medium">
        <color theme="3"/>
      </left>
      <right style="medium">
        <color theme="3"/>
      </right>
      <top style="medium">
        <color theme="3"/>
      </top>
      <bottom style="medium">
        <color theme="3"/>
      </bottom>
      <diagonal/>
    </border>
    <border>
      <left/>
      <right style="medium">
        <color theme="3"/>
      </right>
      <top style="medium">
        <color theme="3"/>
      </top>
      <bottom style="medium">
        <color theme="3"/>
      </bottom>
      <diagonal/>
    </border>
    <border>
      <left/>
      <right/>
      <top style="medium">
        <color theme="3"/>
      </top>
      <bottom style="medium">
        <color theme="3"/>
      </bottom>
      <diagonal/>
    </border>
    <border>
      <left/>
      <right style="medium">
        <color theme="3"/>
      </right>
      <top/>
      <bottom style="medium">
        <color theme="3"/>
      </bottom>
      <diagonal/>
    </border>
    <border>
      <left style="medium">
        <color theme="3"/>
      </left>
      <right style="medium">
        <color theme="3"/>
      </right>
      <top/>
      <bottom style="medium">
        <color theme="3"/>
      </bottom>
      <diagonal/>
    </border>
    <border>
      <left style="medium">
        <color theme="3"/>
      </left>
      <right/>
      <top/>
      <bottom style="medium">
        <color theme="3"/>
      </bottom>
      <diagonal/>
    </border>
    <border>
      <left style="medium">
        <color theme="3"/>
      </left>
      <right/>
      <top style="medium">
        <color theme="3"/>
      </top>
      <bottom style="medium">
        <color theme="3"/>
      </bottom>
      <diagonal/>
    </border>
    <border>
      <left/>
      <right style="medium">
        <color theme="3"/>
      </right>
      <top style="medium">
        <color theme="3"/>
      </top>
      <bottom/>
      <diagonal/>
    </border>
    <border>
      <left style="medium">
        <color theme="3"/>
      </left>
      <right style="medium">
        <color theme="3"/>
      </right>
      <top style="medium">
        <color theme="3"/>
      </top>
      <bottom/>
      <diagonal/>
    </border>
    <border>
      <left style="medium">
        <color theme="3"/>
      </left>
      <right/>
      <top style="medium">
        <color theme="3"/>
      </top>
      <bottom/>
      <diagonal/>
    </border>
  </borders>
  <cellStyleXfs count="4">
    <xf numFmtId="0" fontId="0" fillId="0" borderId="0"/>
    <xf numFmtId="0" fontId="20" fillId="0" borderId="0" applyNumberFormat="0" applyFill="0" applyBorder="0" applyAlignment="0" applyProtection="0"/>
    <xf numFmtId="164" fontId="21" fillId="0" borderId="0" applyFont="0" applyFill="0" applyBorder="0" applyAlignment="0" applyProtection="0"/>
    <xf numFmtId="9" fontId="21" fillId="0" borderId="0" applyFont="0" applyFill="0" applyBorder="0" applyAlignment="0" applyProtection="0"/>
  </cellStyleXfs>
  <cellXfs count="343">
    <xf numFmtId="0" fontId="0" fillId="0" borderId="0" xfId="0"/>
    <xf numFmtId="0" fontId="0" fillId="0" borderId="0" xfId="0" applyAlignment="1">
      <alignment horizontal="center"/>
    </xf>
    <xf numFmtId="0" fontId="6" fillId="0" borderId="0" xfId="0" applyFont="1"/>
    <xf numFmtId="0" fontId="8" fillId="6" borderId="2" xfId="0" applyFont="1" applyFill="1" applyBorder="1" applyAlignment="1">
      <alignment horizontal="center"/>
    </xf>
    <xf numFmtId="0" fontId="0" fillId="0" borderId="0" xfId="0" applyAlignment="1">
      <alignment vertical="center"/>
    </xf>
    <xf numFmtId="0" fontId="7" fillId="0" borderId="0" xfId="0" applyFont="1" applyAlignment="1">
      <alignment horizontal="left" vertical="top" wrapText="1"/>
    </xf>
    <xf numFmtId="9" fontId="0" fillId="0" borderId="0" xfId="0" applyNumberFormat="1" applyAlignment="1">
      <alignment horizontal="center" vertical="center"/>
    </xf>
    <xf numFmtId="0" fontId="4" fillId="0" borderId="0" xfId="0" applyFont="1" applyAlignment="1">
      <alignment horizontal="right"/>
    </xf>
    <xf numFmtId="0" fontId="12" fillId="11" borderId="14" xfId="0" applyFont="1" applyFill="1" applyBorder="1" applyAlignment="1">
      <alignment horizontal="center" vertical="center" wrapText="1"/>
    </xf>
    <xf numFmtId="0" fontId="4" fillId="0" borderId="18" xfId="0" applyFont="1" applyBorder="1" applyAlignment="1">
      <alignment wrapText="1"/>
    </xf>
    <xf numFmtId="165" fontId="17" fillId="0" borderId="9" xfId="0" applyNumberFormat="1" applyFont="1" applyBorder="1" applyAlignment="1">
      <alignment horizontal="center" readingOrder="1"/>
    </xf>
    <xf numFmtId="165" fontId="0" fillId="0" borderId="0" xfId="0" applyNumberFormat="1"/>
    <xf numFmtId="0" fontId="3" fillId="2" borderId="9" xfId="0" applyFont="1" applyFill="1" applyBorder="1" applyAlignment="1">
      <alignment vertical="center"/>
    </xf>
    <xf numFmtId="9" fontId="18" fillId="4" borderId="9" xfId="0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9" fontId="18" fillId="0" borderId="0" xfId="0" applyNumberFormat="1" applyFont="1" applyAlignment="1">
      <alignment vertical="center"/>
    </xf>
    <xf numFmtId="165" fontId="17" fillId="0" borderId="9" xfId="0" applyNumberFormat="1" applyFont="1" applyBorder="1" applyAlignment="1">
      <alignment horizontal="center" vertical="center" readingOrder="1"/>
    </xf>
    <xf numFmtId="0" fontId="0" fillId="0" borderId="0" xfId="0" applyAlignment="1">
      <alignment horizontal="left"/>
    </xf>
    <xf numFmtId="0" fontId="3" fillId="2" borderId="9" xfId="0" applyFont="1" applyFill="1" applyBorder="1" applyAlignment="1">
      <alignment horizontal="center" vertical="center"/>
    </xf>
    <xf numFmtId="9" fontId="18" fillId="4" borderId="9" xfId="0" applyNumberFormat="1" applyFont="1" applyFill="1" applyBorder="1" applyAlignment="1">
      <alignment horizontal="center" vertical="center"/>
    </xf>
    <xf numFmtId="0" fontId="19" fillId="8" borderId="2" xfId="0" applyFont="1" applyFill="1" applyBorder="1" applyAlignment="1">
      <alignment horizontal="center"/>
    </xf>
    <xf numFmtId="0" fontId="20" fillId="15" borderId="0" xfId="1" applyFill="1" applyAlignment="1">
      <alignment horizontal="center"/>
    </xf>
    <xf numFmtId="0" fontId="24" fillId="0" borderId="0" xfId="0" applyFont="1"/>
    <xf numFmtId="0" fontId="20" fillId="16" borderId="0" xfId="1" applyFill="1" applyAlignment="1">
      <alignment horizontal="center"/>
    </xf>
    <xf numFmtId="0" fontId="20" fillId="17" borderId="0" xfId="1" applyFill="1" applyAlignment="1">
      <alignment horizontal="center"/>
    </xf>
    <xf numFmtId="0" fontId="25" fillId="0" borderId="0" xfId="0" applyFont="1" applyAlignment="1">
      <alignment horizontal="left" vertical="top" wrapText="1"/>
    </xf>
    <xf numFmtId="0" fontId="26" fillId="18" borderId="21" xfId="0" applyFont="1" applyFill="1" applyBorder="1" applyAlignment="1">
      <alignment horizontal="center" vertical="center" wrapText="1"/>
    </xf>
    <xf numFmtId="0" fontId="26" fillId="18" borderId="22" xfId="0" applyFont="1" applyFill="1" applyBorder="1" applyAlignment="1">
      <alignment horizontal="center" vertical="center" wrapText="1"/>
    </xf>
    <xf numFmtId="168" fontId="0" fillId="0" borderId="20" xfId="2" applyNumberFormat="1" applyFont="1" applyBorder="1" applyAlignment="1">
      <alignment horizontal="center"/>
    </xf>
    <xf numFmtId="0" fontId="0" fillId="0" borderId="20" xfId="0" applyBorder="1" applyAlignment="1">
      <alignment horizontal="center"/>
    </xf>
    <xf numFmtId="168" fontId="0" fillId="0" borderId="0" xfId="2" applyNumberFormat="1" applyFont="1"/>
    <xf numFmtId="0" fontId="0" fillId="0" borderId="2" xfId="0" applyBorder="1"/>
    <xf numFmtId="0" fontId="0" fillId="0" borderId="2" xfId="0" applyBorder="1" applyAlignment="1">
      <alignment horizontal="center"/>
    </xf>
    <xf numFmtId="0" fontId="32" fillId="0" borderId="0" xfId="0" applyFont="1"/>
    <xf numFmtId="0" fontId="1" fillId="0" borderId="2" xfId="0" applyFont="1" applyBorder="1"/>
    <xf numFmtId="0" fontId="3" fillId="2" borderId="13" xfId="0" applyFont="1" applyFill="1" applyBorder="1" applyAlignment="1">
      <alignment vertical="center"/>
    </xf>
    <xf numFmtId="9" fontId="0" fillId="19" borderId="20" xfId="3" applyFont="1" applyFill="1" applyBorder="1" applyAlignment="1">
      <alignment horizontal="center"/>
    </xf>
    <xf numFmtId="0" fontId="4" fillId="0" borderId="18" xfId="0" applyFont="1" applyBorder="1" applyAlignment="1">
      <alignment horizontal="left" wrapText="1"/>
    </xf>
    <xf numFmtId="0" fontId="1" fillId="0" borderId="16" xfId="0" applyFont="1" applyBorder="1"/>
    <xf numFmtId="0" fontId="28" fillId="0" borderId="16" xfId="0" applyFont="1" applyBorder="1" applyAlignment="1">
      <alignment horizontal="center" vertical="center" wrapText="1"/>
    </xf>
    <xf numFmtId="0" fontId="37" fillId="0" borderId="0" xfId="0" applyFont="1" applyAlignment="1">
      <alignment vertical="center"/>
    </xf>
    <xf numFmtId="0" fontId="34" fillId="0" borderId="0" xfId="0" applyFont="1"/>
    <xf numFmtId="0" fontId="38" fillId="0" borderId="33" xfId="0" applyFont="1" applyBorder="1" applyAlignment="1">
      <alignment horizontal="left" vertical="center" wrapText="1" indent="1"/>
    </xf>
    <xf numFmtId="0" fontId="38" fillId="0" borderId="33" xfId="0" applyFont="1" applyBorder="1" applyAlignment="1">
      <alignment horizontal="center" vertical="center" wrapText="1"/>
    </xf>
    <xf numFmtId="0" fontId="28" fillId="0" borderId="33" xfId="0" applyFont="1" applyBorder="1" applyAlignment="1">
      <alignment horizontal="center" vertical="center"/>
    </xf>
    <xf numFmtId="14" fontId="28" fillId="0" borderId="33" xfId="0" applyNumberFormat="1" applyFont="1" applyBorder="1" applyAlignment="1">
      <alignment horizontal="center" vertical="center"/>
    </xf>
    <xf numFmtId="0" fontId="40" fillId="0" borderId="2" xfId="0" applyFont="1" applyBorder="1" applyAlignment="1">
      <alignment horizontal="center" vertical="center"/>
    </xf>
    <xf numFmtId="0" fontId="41" fillId="0" borderId="0" xfId="0" applyFont="1"/>
    <xf numFmtId="0" fontId="42" fillId="0" borderId="0" xfId="0" applyFont="1"/>
    <xf numFmtId="0" fontId="42" fillId="0" borderId="0" xfId="0" applyFont="1" applyAlignment="1">
      <alignment horizontal="right"/>
    </xf>
    <xf numFmtId="0" fontId="42" fillId="0" borderId="0" xfId="0" applyFont="1" applyAlignment="1">
      <alignment horizontal="center"/>
    </xf>
    <xf numFmtId="0" fontId="42" fillId="0" borderId="0" xfId="0" applyFont="1" applyAlignment="1">
      <alignment vertical="center"/>
    </xf>
    <xf numFmtId="0" fontId="49" fillId="0" borderId="0" xfId="0" applyFont="1"/>
    <xf numFmtId="0" fontId="50" fillId="3" borderId="2" xfId="0" applyFont="1" applyFill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42" fillId="0" borderId="0" xfId="0" applyFont="1" applyAlignment="1">
      <alignment wrapText="1"/>
    </xf>
    <xf numFmtId="0" fontId="52" fillId="0" borderId="0" xfId="0" applyFont="1"/>
    <xf numFmtId="0" fontId="53" fillId="3" borderId="2" xfId="0" applyFont="1" applyFill="1" applyBorder="1" applyAlignment="1">
      <alignment horizontal="center"/>
    </xf>
    <xf numFmtId="0" fontId="53" fillId="6" borderId="2" xfId="0" applyFont="1" applyFill="1" applyBorder="1" applyAlignment="1">
      <alignment horizontal="center"/>
    </xf>
    <xf numFmtId="0" fontId="53" fillId="7" borderId="2" xfId="0" applyFont="1" applyFill="1" applyBorder="1" applyAlignment="1">
      <alignment horizontal="center"/>
    </xf>
    <xf numFmtId="0" fontId="42" fillId="0" borderId="0" xfId="0" applyFont="1" applyAlignment="1">
      <alignment horizontal="left" vertical="center"/>
    </xf>
    <xf numFmtId="0" fontId="55" fillId="2" borderId="9" xfId="0" applyFont="1" applyFill="1" applyBorder="1"/>
    <xf numFmtId="0" fontId="48" fillId="0" borderId="9" xfId="0" applyFont="1" applyBorder="1" applyAlignment="1">
      <alignment horizontal="center" vertical="center"/>
    </xf>
    <xf numFmtId="9" fontId="48" fillId="0" borderId="9" xfId="0" applyNumberFormat="1" applyFont="1" applyBorder="1" applyAlignment="1">
      <alignment horizontal="left"/>
    </xf>
    <xf numFmtId="0" fontId="57" fillId="4" borderId="2" xfId="0" applyFont="1" applyFill="1" applyBorder="1"/>
    <xf numFmtId="0" fontId="57" fillId="12" borderId="2" xfId="0" applyFont="1" applyFill="1" applyBorder="1"/>
    <xf numFmtId="0" fontId="58" fillId="0" borderId="0" xfId="0" applyFont="1"/>
    <xf numFmtId="0" fontId="42" fillId="9" borderId="2" xfId="0" applyFont="1" applyFill="1" applyBorder="1" applyAlignment="1">
      <alignment wrapText="1"/>
    </xf>
    <xf numFmtId="0" fontId="42" fillId="0" borderId="0" xfId="0" applyFont="1" applyAlignment="1">
      <alignment horizontal="left" vertical="top" wrapText="1"/>
    </xf>
    <xf numFmtId="0" fontId="47" fillId="0" borderId="0" xfId="0" applyFont="1"/>
    <xf numFmtId="9" fontId="42" fillId="10" borderId="1" xfId="0" applyNumberFormat="1" applyFont="1" applyFill="1" applyBorder="1"/>
    <xf numFmtId="0" fontId="61" fillId="2" borderId="2" xfId="0" applyFont="1" applyFill="1" applyBorder="1" applyAlignment="1">
      <alignment vertical="center"/>
    </xf>
    <xf numFmtId="0" fontId="59" fillId="0" borderId="0" xfId="0" applyFont="1" applyAlignment="1">
      <alignment vertical="center"/>
    </xf>
    <xf numFmtId="0" fontId="49" fillId="0" borderId="0" xfId="0" applyFont="1" applyAlignment="1">
      <alignment horizontal="center" vertical="center"/>
    </xf>
    <xf numFmtId="0" fontId="42" fillId="0" borderId="0" xfId="0" applyFont="1" applyAlignment="1">
      <alignment horizontal="center" vertical="center"/>
    </xf>
    <xf numFmtId="0" fontId="41" fillId="0" borderId="0" xfId="0" applyFont="1" applyAlignment="1">
      <alignment horizontal="center" vertical="center"/>
    </xf>
    <xf numFmtId="0" fontId="42" fillId="9" borderId="2" xfId="0" applyFont="1" applyFill="1" applyBorder="1" applyAlignment="1">
      <alignment vertical="center" wrapText="1"/>
    </xf>
    <xf numFmtId="0" fontId="42" fillId="0" borderId="0" xfId="0" applyFont="1" applyAlignment="1">
      <alignment vertical="center" wrapText="1"/>
    </xf>
    <xf numFmtId="0" fontId="42" fillId="9" borderId="12" xfId="0" applyFont="1" applyFill="1" applyBorder="1" applyAlignment="1">
      <alignment vertical="center" wrapText="1"/>
    </xf>
    <xf numFmtId="0" fontId="49" fillId="0" borderId="0" xfId="0" applyFont="1" applyAlignment="1">
      <alignment horizontal="right" vertical="center"/>
    </xf>
    <xf numFmtId="0" fontId="28" fillId="0" borderId="15" xfId="0" applyFont="1" applyBorder="1" applyAlignment="1">
      <alignment horizontal="left" vertical="center" wrapText="1" indent="1"/>
    </xf>
    <xf numFmtId="0" fontId="28" fillId="0" borderId="16" xfId="0" applyFont="1" applyBorder="1" applyAlignment="1">
      <alignment horizontal="left" vertical="center" wrapText="1" indent="1"/>
    </xf>
    <xf numFmtId="0" fontId="28" fillId="0" borderId="17" xfId="0" applyFont="1" applyBorder="1" applyAlignment="1">
      <alignment horizontal="left" vertical="center" wrapText="1" indent="1"/>
    </xf>
    <xf numFmtId="0" fontId="53" fillId="0" borderId="0" xfId="0" applyFont="1" applyAlignment="1">
      <alignment horizontal="center"/>
    </xf>
    <xf numFmtId="0" fontId="0" fillId="0" borderId="15" xfId="0" applyBorder="1"/>
    <xf numFmtId="0" fontId="42" fillId="0" borderId="30" xfId="0" applyFont="1" applyBorder="1" applyAlignment="1">
      <alignment horizontal="center" vertical="center"/>
    </xf>
    <xf numFmtId="0" fontId="42" fillId="0" borderId="28" xfId="0" applyFont="1" applyBorder="1" applyAlignment="1">
      <alignment horizontal="center" vertical="center"/>
    </xf>
    <xf numFmtId="0" fontId="42" fillId="0" borderId="2" xfId="0" applyFont="1" applyBorder="1"/>
    <xf numFmtId="0" fontId="42" fillId="0" borderId="37" xfId="0" applyFont="1" applyBorder="1" applyAlignment="1">
      <alignment horizontal="center" vertical="center"/>
    </xf>
    <xf numFmtId="0" fontId="42" fillId="0" borderId="41" xfId="0" applyFont="1" applyBorder="1" applyAlignment="1">
      <alignment horizontal="center" vertical="center"/>
    </xf>
    <xf numFmtId="0" fontId="42" fillId="0" borderId="34" xfId="0" applyFont="1" applyBorder="1" applyAlignment="1">
      <alignment horizontal="center"/>
    </xf>
    <xf numFmtId="0" fontId="42" fillId="0" borderId="35" xfId="0" applyFont="1" applyBorder="1"/>
    <xf numFmtId="0" fontId="42" fillId="0" borderId="27" xfId="0" applyFont="1" applyBorder="1" applyAlignment="1">
      <alignment horizontal="center" vertical="center"/>
    </xf>
    <xf numFmtId="0" fontId="42" fillId="0" borderId="32" xfId="0" applyFont="1" applyBorder="1" applyAlignment="1">
      <alignment horizontal="center" vertical="center"/>
    </xf>
    <xf numFmtId="0" fontId="42" fillId="0" borderId="23" xfId="0" applyFont="1" applyBorder="1" applyAlignment="1">
      <alignment horizontal="center" vertical="center"/>
    </xf>
    <xf numFmtId="0" fontId="35" fillId="0" borderId="33" xfId="0" applyFont="1" applyBorder="1" applyAlignment="1">
      <alignment horizontal="center" vertical="center" wrapText="1"/>
    </xf>
    <xf numFmtId="0" fontId="35" fillId="0" borderId="33" xfId="0" applyFont="1" applyBorder="1" applyAlignment="1">
      <alignment horizontal="center" vertical="center"/>
    </xf>
    <xf numFmtId="0" fontId="42" fillId="0" borderId="28" xfId="0" applyFont="1" applyBorder="1" applyAlignment="1">
      <alignment horizontal="left" vertical="center" indent="1"/>
    </xf>
    <xf numFmtId="0" fontId="42" fillId="0" borderId="36" xfId="0" applyFont="1" applyBorder="1" applyAlignment="1">
      <alignment horizontal="left" indent="1"/>
    </xf>
    <xf numFmtId="0" fontId="42" fillId="0" borderId="29" xfId="0" applyFont="1" applyBorder="1" applyAlignment="1">
      <alignment horizontal="left" indent="1"/>
    </xf>
    <xf numFmtId="0" fontId="65" fillId="0" borderId="37" xfId="1" quotePrefix="1" applyFont="1" applyBorder="1" applyAlignment="1">
      <alignment horizontal="left" vertical="center" indent="1"/>
    </xf>
    <xf numFmtId="0" fontId="42" fillId="0" borderId="2" xfId="0" applyFont="1" applyBorder="1" applyAlignment="1">
      <alignment horizontal="left" indent="1"/>
    </xf>
    <xf numFmtId="0" fontId="42" fillId="0" borderId="38" xfId="0" applyFont="1" applyBorder="1" applyAlignment="1">
      <alignment horizontal="left" indent="1"/>
    </xf>
    <xf numFmtId="0" fontId="42" fillId="0" borderId="37" xfId="0" applyFont="1" applyBorder="1" applyAlignment="1">
      <alignment horizontal="left" vertical="center" indent="1"/>
    </xf>
    <xf numFmtId="0" fontId="65" fillId="0" borderId="30" xfId="1" quotePrefix="1" applyFont="1" applyBorder="1" applyAlignment="1">
      <alignment horizontal="left" vertical="center" indent="1"/>
    </xf>
    <xf numFmtId="0" fontId="42" fillId="0" borderId="39" xfId="0" applyFont="1" applyBorder="1" applyAlignment="1">
      <alignment horizontal="left" indent="1"/>
    </xf>
    <xf numFmtId="0" fontId="42" fillId="0" borderId="31" xfId="0" applyFont="1" applyBorder="1" applyAlignment="1">
      <alignment horizontal="left" indent="1"/>
    </xf>
    <xf numFmtId="0" fontId="66" fillId="0" borderId="38" xfId="0" applyFont="1" applyBorder="1" applyAlignment="1">
      <alignment horizontal="center" vertical="center" wrapText="1"/>
    </xf>
    <xf numFmtId="0" fontId="42" fillId="0" borderId="29" xfId="0" applyFont="1" applyBorder="1" applyAlignment="1">
      <alignment horizontal="center" vertical="center"/>
    </xf>
    <xf numFmtId="0" fontId="42" fillId="0" borderId="31" xfId="0" applyFont="1" applyBorder="1" applyAlignment="1">
      <alignment horizontal="center" vertical="center"/>
    </xf>
    <xf numFmtId="0" fontId="42" fillId="0" borderId="30" xfId="0" applyFont="1" applyBorder="1" applyAlignment="1">
      <alignment horizontal="left" vertical="center" indent="1"/>
    </xf>
    <xf numFmtId="0" fontId="42" fillId="0" borderId="38" xfId="0" applyFont="1" applyBorder="1" applyAlignment="1">
      <alignment horizontal="center" vertical="center"/>
    </xf>
    <xf numFmtId="0" fontId="66" fillId="0" borderId="29" xfId="0" applyFont="1" applyBorder="1" applyAlignment="1">
      <alignment horizontal="center" vertical="center" wrapText="1"/>
    </xf>
    <xf numFmtId="0" fontId="36" fillId="0" borderId="38" xfId="0" applyFont="1" applyBorder="1" applyAlignment="1">
      <alignment horizontal="center" vertical="center" wrapText="1"/>
    </xf>
    <xf numFmtId="0" fontId="36" fillId="0" borderId="31" xfId="0" applyFont="1" applyBorder="1" applyAlignment="1">
      <alignment horizontal="center" vertical="center" wrapText="1"/>
    </xf>
    <xf numFmtId="0" fontId="29" fillId="0" borderId="38" xfId="0" applyFont="1" applyBorder="1" applyAlignment="1">
      <alignment horizontal="center" vertical="center" wrapText="1"/>
    </xf>
    <xf numFmtId="0" fontId="36" fillId="0" borderId="31" xfId="0" applyFont="1" applyBorder="1" applyAlignment="1">
      <alignment horizontal="center" vertical="center"/>
    </xf>
    <xf numFmtId="0" fontId="36" fillId="0" borderId="29" xfId="0" applyFont="1" applyBorder="1" applyAlignment="1">
      <alignment horizontal="center" vertical="center"/>
    </xf>
    <xf numFmtId="0" fontId="65" fillId="0" borderId="28" xfId="1" quotePrefix="1" applyFont="1" applyBorder="1" applyAlignment="1">
      <alignment horizontal="left" vertical="center" indent="1"/>
    </xf>
    <xf numFmtId="0" fontId="42" fillId="0" borderId="44" xfId="0" applyFont="1" applyBorder="1" applyAlignment="1">
      <alignment horizontal="left" vertical="center" indent="1"/>
    </xf>
    <xf numFmtId="0" fontId="42" fillId="0" borderId="44" xfId="0" applyFont="1" applyBorder="1" applyAlignment="1">
      <alignment horizontal="center" vertical="center"/>
    </xf>
    <xf numFmtId="15" fontId="42" fillId="0" borderId="44" xfId="0" applyNumberFormat="1" applyFont="1" applyBorder="1" applyAlignment="1">
      <alignment vertical="top"/>
    </xf>
    <xf numFmtId="0" fontId="42" fillId="0" borderId="44" xfId="0" applyFont="1" applyBorder="1" applyAlignment="1">
      <alignment vertical="top"/>
    </xf>
    <xf numFmtId="0" fontId="43" fillId="4" borderId="44" xfId="0" applyFont="1" applyFill="1" applyBorder="1" applyAlignment="1">
      <alignment horizontal="center"/>
    </xf>
    <xf numFmtId="0" fontId="42" fillId="5" borderId="44" xfId="0" applyFont="1" applyFill="1" applyBorder="1" applyAlignment="1">
      <alignment horizontal="center"/>
    </xf>
    <xf numFmtId="0" fontId="42" fillId="0" borderId="44" xfId="0" applyFont="1" applyBorder="1" applyAlignment="1">
      <alignment vertical="center"/>
    </xf>
    <xf numFmtId="0" fontId="67" fillId="20" borderId="7" xfId="0" applyFont="1" applyFill="1" applyBorder="1" applyAlignment="1">
      <alignment horizontal="center" vertical="center"/>
    </xf>
    <xf numFmtId="0" fontId="67" fillId="20" borderId="8" xfId="0" applyFont="1" applyFill="1" applyBorder="1" applyAlignment="1">
      <alignment horizontal="center" vertical="center" wrapText="1"/>
    </xf>
    <xf numFmtId="0" fontId="68" fillId="20" borderId="8" xfId="0" applyFont="1" applyFill="1" applyBorder="1" applyAlignment="1">
      <alignment horizontal="center" vertical="center"/>
    </xf>
    <xf numFmtId="0" fontId="67" fillId="20" borderId="9" xfId="0" applyFont="1" applyFill="1" applyBorder="1" applyAlignment="1">
      <alignment horizontal="center" vertical="center"/>
    </xf>
    <xf numFmtId="0" fontId="67" fillId="20" borderId="8" xfId="0" applyFont="1" applyFill="1" applyBorder="1" applyAlignment="1">
      <alignment horizontal="center" vertical="center"/>
    </xf>
    <xf numFmtId="0" fontId="67" fillId="0" borderId="0" xfId="0" applyFont="1" applyAlignment="1">
      <alignment horizontal="center" vertical="center"/>
    </xf>
    <xf numFmtId="0" fontId="26" fillId="22" borderId="44" xfId="0" applyFont="1" applyFill="1" applyBorder="1" applyAlignment="1">
      <alignment horizontal="center" vertical="center"/>
    </xf>
    <xf numFmtId="0" fontId="26" fillId="22" borderId="44" xfId="0" applyFont="1" applyFill="1" applyBorder="1" applyAlignment="1">
      <alignment horizontal="center" vertical="center" wrapText="1"/>
    </xf>
    <xf numFmtId="0" fontId="43" fillId="9" borderId="2" xfId="0" applyFont="1" applyFill="1" applyBorder="1" applyAlignment="1">
      <alignment wrapText="1"/>
    </xf>
    <xf numFmtId="0" fontId="60" fillId="20" borderId="33" xfId="0" applyFont="1" applyFill="1" applyBorder="1" applyAlignment="1">
      <alignment horizontal="center"/>
    </xf>
    <xf numFmtId="0" fontId="42" fillId="9" borderId="33" xfId="0" applyFont="1" applyFill="1" applyBorder="1" applyAlignment="1">
      <alignment wrapText="1"/>
    </xf>
    <xf numFmtId="9" fontId="48" fillId="0" borderId="33" xfId="0" applyNumberFormat="1" applyFont="1" applyBorder="1" applyAlignment="1">
      <alignment horizontal="center" vertical="center"/>
    </xf>
    <xf numFmtId="0" fontId="42" fillId="9" borderId="33" xfId="0" applyFont="1" applyFill="1" applyBorder="1" applyAlignment="1">
      <alignment vertical="center" wrapText="1"/>
    </xf>
    <xf numFmtId="0" fontId="42" fillId="13" borderId="33" xfId="0" applyFont="1" applyFill="1" applyBorder="1" applyAlignment="1">
      <alignment wrapText="1"/>
    </xf>
    <xf numFmtId="0" fontId="42" fillId="13" borderId="33" xfId="0" applyFont="1" applyFill="1" applyBorder="1" applyAlignment="1">
      <alignment vertical="center" wrapText="1"/>
    </xf>
    <xf numFmtId="9" fontId="42" fillId="9" borderId="44" xfId="0" applyNumberFormat="1" applyFont="1" applyFill="1" applyBorder="1" applyAlignment="1">
      <alignment horizontal="center" vertical="center"/>
    </xf>
    <xf numFmtId="0" fontId="0" fillId="9" borderId="44" xfId="0" applyFill="1" applyBorder="1"/>
    <xf numFmtId="0" fontId="0" fillId="0" borderId="44" xfId="0" applyBorder="1" applyAlignment="1">
      <alignment horizontal="center"/>
    </xf>
    <xf numFmtId="0" fontId="71" fillId="25" borderId="47" xfId="0" applyFont="1" applyFill="1" applyBorder="1" applyAlignment="1">
      <alignment vertical="center"/>
    </xf>
    <xf numFmtId="0" fontId="71" fillId="25" borderId="48" xfId="0" applyFont="1" applyFill="1" applyBorder="1" applyAlignment="1">
      <alignment horizontal="center" vertical="center" wrapText="1"/>
    </xf>
    <xf numFmtId="0" fontId="71" fillId="25" borderId="49" xfId="0" applyFont="1" applyFill="1" applyBorder="1" applyAlignment="1">
      <alignment horizontal="center" vertical="center" wrapText="1"/>
    </xf>
    <xf numFmtId="0" fontId="0" fillId="24" borderId="45" xfId="0" applyFill="1" applyBorder="1"/>
    <xf numFmtId="0" fontId="0" fillId="24" borderId="44" xfId="0" applyFill="1" applyBorder="1"/>
    <xf numFmtId="0" fontId="0" fillId="24" borderId="50" xfId="0" applyFill="1" applyBorder="1"/>
    <xf numFmtId="0" fontId="0" fillId="24" borderId="51" xfId="0" applyFill="1" applyBorder="1"/>
    <xf numFmtId="0" fontId="0" fillId="24" borderId="52" xfId="0" applyFill="1" applyBorder="1"/>
    <xf numFmtId="0" fontId="0" fillId="24" borderId="53" xfId="0" applyFill="1" applyBorder="1"/>
    <xf numFmtId="0" fontId="61" fillId="23" borderId="2" xfId="0" applyFont="1" applyFill="1" applyBorder="1" applyAlignment="1">
      <alignment vertical="center"/>
    </xf>
    <xf numFmtId="0" fontId="67" fillId="20" borderId="1" xfId="0" applyFont="1" applyFill="1" applyBorder="1" applyAlignment="1">
      <alignment horizontal="center" vertical="center"/>
    </xf>
    <xf numFmtId="0" fontId="67" fillId="2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0" fontId="34" fillId="0" borderId="1" xfId="0" applyFont="1" applyBorder="1" applyAlignment="1">
      <alignment wrapText="1"/>
    </xf>
    <xf numFmtId="0" fontId="34" fillId="0" borderId="1" xfId="0" applyFont="1" applyBorder="1" applyAlignment="1">
      <alignment vertical="center" wrapText="1"/>
    </xf>
    <xf numFmtId="0" fontId="3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9" fontId="10" fillId="4" borderId="1" xfId="0" applyNumberFormat="1" applyFont="1" applyFill="1" applyBorder="1"/>
    <xf numFmtId="9" fontId="42" fillId="0" borderId="2" xfId="0" applyNumberFormat="1" applyFont="1" applyBorder="1" applyAlignment="1">
      <alignment horizontal="left"/>
    </xf>
    <xf numFmtId="0" fontId="49" fillId="9" borderId="44" xfId="0" applyFont="1" applyFill="1" applyBorder="1"/>
    <xf numFmtId="0" fontId="49" fillId="9" borderId="44" xfId="0" applyFont="1" applyFill="1" applyBorder="1" applyAlignment="1">
      <alignment horizontal="center"/>
    </xf>
    <xf numFmtId="0" fontId="49" fillId="9" borderId="44" xfId="0" applyFont="1" applyFill="1" applyBorder="1" applyAlignment="1">
      <alignment horizontal="center" wrapText="1"/>
    </xf>
    <xf numFmtId="0" fontId="42" fillId="0" borderId="44" xfId="0" applyFont="1" applyBorder="1" applyAlignment="1">
      <alignment horizontal="left" vertical="center" wrapText="1" indent="1"/>
    </xf>
    <xf numFmtId="166" fontId="0" fillId="0" borderId="44" xfId="0" applyNumberFormat="1" applyBorder="1" applyAlignment="1">
      <alignment horizontal="center"/>
    </xf>
    <xf numFmtId="0" fontId="38" fillId="13" borderId="44" xfId="0" applyFont="1" applyFill="1" applyBorder="1" applyAlignment="1">
      <alignment horizontal="left" vertical="center" wrapText="1"/>
    </xf>
    <xf numFmtId="0" fontId="49" fillId="0" borderId="44" xfId="0" applyFont="1" applyBorder="1" applyAlignment="1">
      <alignment horizontal="left" vertical="center" wrapText="1" indent="1"/>
    </xf>
    <xf numFmtId="167" fontId="42" fillId="0" borderId="44" xfId="0" applyNumberFormat="1" applyFont="1" applyBorder="1" applyAlignment="1">
      <alignment horizontal="center" vertical="center"/>
    </xf>
    <xf numFmtId="0" fontId="56" fillId="2" borderId="44" xfId="0" applyFont="1" applyFill="1" applyBorder="1" applyAlignment="1">
      <alignment horizontal="center" vertical="center" wrapText="1"/>
    </xf>
    <xf numFmtId="0" fontId="56" fillId="2" borderId="44" xfId="0" applyFont="1" applyFill="1" applyBorder="1" applyAlignment="1">
      <alignment horizontal="center"/>
    </xf>
    <xf numFmtId="9" fontId="26" fillId="4" borderId="44" xfId="0" applyNumberFormat="1" applyFont="1" applyFill="1" applyBorder="1" applyAlignment="1">
      <alignment horizontal="center" vertical="center"/>
    </xf>
    <xf numFmtId="165" fontId="48" fillId="4" borderId="33" xfId="0" applyNumberFormat="1" applyFont="1" applyFill="1" applyBorder="1" applyAlignment="1">
      <alignment horizontal="center" vertical="center"/>
    </xf>
    <xf numFmtId="165" fontId="48" fillId="5" borderId="33" xfId="0" applyNumberFormat="1" applyFont="1" applyFill="1" applyBorder="1"/>
    <xf numFmtId="165" fontId="47" fillId="0" borderId="33" xfId="0" applyNumberFormat="1" applyFont="1" applyBorder="1"/>
    <xf numFmtId="0" fontId="36" fillId="24" borderId="9" xfId="0" applyFont="1" applyFill="1" applyBorder="1" applyAlignment="1">
      <alignment horizontal="left" vertical="center" wrapText="1" indent="1"/>
    </xf>
    <xf numFmtId="0" fontId="42" fillId="24" borderId="9" xfId="0" applyFont="1" applyFill="1" applyBorder="1"/>
    <xf numFmtId="0" fontId="42" fillId="24" borderId="8" xfId="0" applyFont="1" applyFill="1" applyBorder="1"/>
    <xf numFmtId="0" fontId="42" fillId="24" borderId="9" xfId="0" applyFont="1" applyFill="1" applyBorder="1" applyAlignment="1">
      <alignment horizontal="left" vertical="center"/>
    </xf>
    <xf numFmtId="0" fontId="42" fillId="24" borderId="10" xfId="0" applyFont="1" applyFill="1" applyBorder="1" applyAlignment="1">
      <alignment horizontal="left"/>
    </xf>
    <xf numFmtId="0" fontId="42" fillId="24" borderId="9" xfId="0" applyFont="1" applyFill="1" applyBorder="1" applyAlignment="1">
      <alignment vertical="center"/>
    </xf>
    <xf numFmtId="15" fontId="42" fillId="24" borderId="9" xfId="0" applyNumberFormat="1" applyFont="1" applyFill="1" applyBorder="1"/>
    <xf numFmtId="0" fontId="43" fillId="24" borderId="0" xfId="0" applyFont="1" applyFill="1"/>
    <xf numFmtId="0" fontId="42" fillId="24" borderId="10" xfId="0" applyFont="1" applyFill="1" applyBorder="1" applyAlignment="1">
      <alignment horizontal="left" vertical="center"/>
    </xf>
    <xf numFmtId="0" fontId="35" fillId="24" borderId="9" xfId="0" applyFont="1" applyFill="1" applyBorder="1" applyAlignment="1">
      <alignment horizontal="left" vertical="center" wrapText="1" indent="1"/>
    </xf>
    <xf numFmtId="0" fontId="42" fillId="24" borderId="4" xfId="0" applyFont="1" applyFill="1" applyBorder="1"/>
    <xf numFmtId="0" fontId="36" fillId="24" borderId="11" xfId="0" applyFont="1" applyFill="1" applyBorder="1" applyAlignment="1">
      <alignment horizontal="left" vertical="center" wrapText="1" indent="1"/>
    </xf>
    <xf numFmtId="0" fontId="42" fillId="24" borderId="11" xfId="0" applyFont="1" applyFill="1" applyBorder="1"/>
    <xf numFmtId="0" fontId="52" fillId="24" borderId="9" xfId="0" applyFont="1" applyFill="1" applyBorder="1"/>
    <xf numFmtId="0" fontId="52" fillId="24" borderId="11" xfId="0" applyFont="1" applyFill="1" applyBorder="1"/>
    <xf numFmtId="0" fontId="42" fillId="24" borderId="19" xfId="0" applyFont="1" applyFill="1" applyBorder="1"/>
    <xf numFmtId="0" fontId="36" fillId="24" borderId="42" xfId="0" applyFont="1" applyFill="1" applyBorder="1" applyAlignment="1">
      <alignment horizontal="left" vertical="center" wrapText="1" indent="1"/>
    </xf>
    <xf numFmtId="0" fontId="42" fillId="24" borderId="20" xfId="0" applyFont="1" applyFill="1" applyBorder="1"/>
    <xf numFmtId="0" fontId="36" fillId="24" borderId="20" xfId="0" applyFont="1" applyFill="1" applyBorder="1" applyAlignment="1">
      <alignment horizontal="left" vertical="center" wrapText="1" indent="1"/>
    </xf>
    <xf numFmtId="0" fontId="52" fillId="24" borderId="20" xfId="0" applyFont="1" applyFill="1" applyBorder="1"/>
    <xf numFmtId="0" fontId="35" fillId="24" borderId="20" xfId="0" applyFont="1" applyFill="1" applyBorder="1" applyAlignment="1">
      <alignment horizontal="left" vertical="center" wrapText="1" indent="1"/>
    </xf>
    <xf numFmtId="0" fontId="35" fillId="26" borderId="9" xfId="0" applyFont="1" applyFill="1" applyBorder="1" applyAlignment="1">
      <alignment horizontal="left" vertical="center" indent="1"/>
    </xf>
    <xf numFmtId="0" fontId="72" fillId="0" borderId="0" xfId="0" applyFont="1"/>
    <xf numFmtId="0" fontId="35" fillId="24" borderId="9" xfId="0" applyFont="1" applyFill="1" applyBorder="1" applyAlignment="1">
      <alignment horizontal="left" vertical="center" indent="1"/>
    </xf>
    <xf numFmtId="0" fontId="35" fillId="27" borderId="9" xfId="0" applyFont="1" applyFill="1" applyBorder="1" applyAlignment="1">
      <alignment horizontal="left" vertical="center" indent="1"/>
    </xf>
    <xf numFmtId="0" fontId="35" fillId="28" borderId="9" xfId="0" applyFont="1" applyFill="1" applyBorder="1" applyAlignment="1">
      <alignment horizontal="left" vertical="center" indent="1"/>
    </xf>
    <xf numFmtId="0" fontId="28" fillId="29" borderId="20" xfId="0" applyFont="1" applyFill="1" applyBorder="1" applyAlignment="1">
      <alignment horizontal="left" vertical="center" indent="1"/>
    </xf>
    <xf numFmtId="0" fontId="35" fillId="15" borderId="20" xfId="0" applyFont="1" applyFill="1" applyBorder="1" applyAlignment="1">
      <alignment horizontal="left" vertical="center" indent="1"/>
    </xf>
    <xf numFmtId="0" fontId="35" fillId="29" borderId="9" xfId="0" applyFont="1" applyFill="1" applyBorder="1" applyAlignment="1">
      <alignment horizontal="left" vertical="center" indent="1"/>
    </xf>
    <xf numFmtId="0" fontId="35" fillId="15" borderId="11" xfId="0" applyFont="1" applyFill="1" applyBorder="1" applyAlignment="1">
      <alignment horizontal="left" vertical="center" indent="1"/>
    </xf>
    <xf numFmtId="0" fontId="35" fillId="30" borderId="9" xfId="0" applyFont="1" applyFill="1" applyBorder="1" applyAlignment="1">
      <alignment horizontal="left" vertical="center" indent="1"/>
    </xf>
    <xf numFmtId="0" fontId="35" fillId="31" borderId="9" xfId="0" applyFont="1" applyFill="1" applyBorder="1" applyAlignment="1">
      <alignment horizontal="left" vertical="center" indent="1"/>
    </xf>
    <xf numFmtId="0" fontId="35" fillId="31" borderId="20" xfId="0" applyFont="1" applyFill="1" applyBorder="1" applyAlignment="1">
      <alignment horizontal="left" vertical="center" indent="1"/>
    </xf>
    <xf numFmtId="0" fontId="35" fillId="32" borderId="9" xfId="0" applyFont="1" applyFill="1" applyBorder="1" applyAlignment="1">
      <alignment horizontal="left" vertical="center" indent="1"/>
    </xf>
    <xf numFmtId="0" fontId="28" fillId="33" borderId="20" xfId="0" applyFont="1" applyFill="1" applyBorder="1" applyAlignment="1">
      <alignment horizontal="left" vertical="center" indent="1"/>
    </xf>
    <xf numFmtId="0" fontId="35" fillId="33" borderId="9" xfId="0" applyFont="1" applyFill="1" applyBorder="1" applyAlignment="1">
      <alignment horizontal="left" vertical="center" indent="1"/>
    </xf>
    <xf numFmtId="0" fontId="35" fillId="34" borderId="9" xfId="0" applyFont="1" applyFill="1" applyBorder="1" applyAlignment="1">
      <alignment horizontal="left" vertical="center" indent="1"/>
    </xf>
    <xf numFmtId="0" fontId="28" fillId="35" borderId="20" xfId="0" applyFont="1" applyFill="1" applyBorder="1" applyAlignment="1">
      <alignment horizontal="left" vertical="center" indent="1"/>
    </xf>
    <xf numFmtId="0" fontId="35" fillId="36" borderId="9" xfId="0" applyFont="1" applyFill="1" applyBorder="1" applyAlignment="1">
      <alignment horizontal="left" vertical="center" indent="1"/>
    </xf>
    <xf numFmtId="0" fontId="35" fillId="36" borderId="11" xfId="0" applyFont="1" applyFill="1" applyBorder="1" applyAlignment="1">
      <alignment horizontal="left" vertical="center" indent="1"/>
    </xf>
    <xf numFmtId="0" fontId="35" fillId="37" borderId="9" xfId="0" applyFont="1" applyFill="1" applyBorder="1" applyAlignment="1">
      <alignment horizontal="left" vertical="center" indent="1"/>
    </xf>
    <xf numFmtId="0" fontId="42" fillId="24" borderId="10" xfId="0" applyFont="1" applyFill="1" applyBorder="1"/>
    <xf numFmtId="0" fontId="42" fillId="24" borderId="10" xfId="0" applyFont="1" applyFill="1" applyBorder="1" applyAlignment="1">
      <alignment vertical="center"/>
    </xf>
    <xf numFmtId="0" fontId="42" fillId="0" borderId="12" xfId="0" applyFont="1" applyBorder="1" applyAlignment="1">
      <alignment vertical="center" wrapText="1"/>
    </xf>
    <xf numFmtId="0" fontId="8" fillId="3" borderId="2" xfId="0" applyFont="1" applyFill="1" applyBorder="1" applyAlignment="1">
      <alignment horizontal="center"/>
    </xf>
    <xf numFmtId="0" fontId="8" fillId="7" borderId="2" xfId="0" applyFont="1" applyFill="1" applyBorder="1" applyAlignment="1">
      <alignment horizontal="center"/>
    </xf>
    <xf numFmtId="0" fontId="12" fillId="11" borderId="17" xfId="0" applyFont="1" applyFill="1" applyBorder="1" applyAlignment="1">
      <alignment horizontal="center" vertical="center" wrapText="1"/>
    </xf>
    <xf numFmtId="0" fontId="42" fillId="0" borderId="34" xfId="0" applyFont="1" applyBorder="1" applyAlignment="1">
      <alignment horizontal="center" vertical="center"/>
    </xf>
    <xf numFmtId="0" fontId="42" fillId="0" borderId="35" xfId="0" applyFont="1" applyBorder="1" applyAlignment="1">
      <alignment horizontal="center" vertical="center"/>
    </xf>
    <xf numFmtId="0" fontId="67" fillId="14" borderId="40" xfId="0" applyFont="1" applyFill="1" applyBorder="1" applyAlignment="1">
      <alignment horizontal="center" vertical="center"/>
    </xf>
    <xf numFmtId="0" fontId="67" fillId="14" borderId="35" xfId="0" applyFont="1" applyFill="1" applyBorder="1" applyAlignment="1">
      <alignment horizontal="center" vertical="center"/>
    </xf>
    <xf numFmtId="0" fontId="38" fillId="0" borderId="33" xfId="0" applyFont="1" applyBorder="1" applyAlignment="1">
      <alignment horizontal="center" vertical="center"/>
    </xf>
    <xf numFmtId="0" fontId="40" fillId="0" borderId="33" xfId="0" applyFont="1" applyBorder="1" applyAlignment="1">
      <alignment horizontal="center" vertical="center"/>
    </xf>
    <xf numFmtId="0" fontId="38" fillId="0" borderId="34" xfId="0" applyFont="1" applyBorder="1" applyAlignment="1">
      <alignment horizontal="left" vertical="center"/>
    </xf>
    <xf numFmtId="0" fontId="38" fillId="0" borderId="35" xfId="0" applyFont="1" applyBorder="1" applyAlignment="1">
      <alignment horizontal="left" vertical="center"/>
    </xf>
    <xf numFmtId="0" fontId="42" fillId="0" borderId="30" xfId="0" applyFont="1" applyBorder="1" applyAlignment="1">
      <alignment horizontal="center" vertical="center"/>
    </xf>
    <xf numFmtId="0" fontId="42" fillId="0" borderId="39" xfId="0" applyFont="1" applyBorder="1" applyAlignment="1">
      <alignment horizontal="center" vertical="center"/>
    </xf>
    <xf numFmtId="0" fontId="29" fillId="0" borderId="29" xfId="0" applyFont="1" applyBorder="1" applyAlignment="1">
      <alignment horizontal="center" wrapText="1"/>
    </xf>
    <xf numFmtId="0" fontId="29" fillId="0" borderId="38" xfId="0" applyFont="1" applyBorder="1" applyAlignment="1">
      <alignment horizontal="center" wrapText="1"/>
    </xf>
    <xf numFmtId="0" fontId="38" fillId="0" borderId="27" xfId="0" applyFont="1" applyBorder="1" applyAlignment="1">
      <alignment horizontal="center" vertical="center" wrapText="1"/>
    </xf>
    <xf numFmtId="0" fontId="38" fillId="0" borderId="23" xfId="0" applyFont="1" applyBorder="1" applyAlignment="1">
      <alignment horizontal="center" vertical="center" wrapText="1"/>
    </xf>
    <xf numFmtId="0" fontId="38" fillId="0" borderId="32" xfId="0" applyFont="1" applyBorder="1" applyAlignment="1">
      <alignment horizontal="center" vertical="center" wrapText="1"/>
    </xf>
    <xf numFmtId="0" fontId="39" fillId="0" borderId="28" xfId="0" applyFont="1" applyBorder="1" applyAlignment="1">
      <alignment horizontal="center" vertical="center" wrapText="1"/>
    </xf>
    <xf numFmtId="0" fontId="39" fillId="0" borderId="36" xfId="0" applyFont="1" applyBorder="1" applyAlignment="1">
      <alignment horizontal="center" vertical="center" wrapText="1"/>
    </xf>
    <xf numFmtId="0" fontId="39" fillId="0" borderId="37" xfId="0" applyFont="1" applyBorder="1" applyAlignment="1">
      <alignment horizontal="center" vertical="center" wrapText="1"/>
    </xf>
    <xf numFmtId="0" fontId="39" fillId="0" borderId="2" xfId="0" applyFont="1" applyBorder="1" applyAlignment="1">
      <alignment horizontal="center" vertical="center" wrapText="1"/>
    </xf>
    <xf numFmtId="0" fontId="39" fillId="0" borderId="30" xfId="0" applyFont="1" applyBorder="1" applyAlignment="1">
      <alignment horizontal="center" vertical="center" wrapText="1"/>
    </xf>
    <xf numFmtId="0" fontId="39" fillId="0" borderId="39" xfId="0" applyFont="1" applyBorder="1" applyAlignment="1">
      <alignment horizontal="center" vertical="center" wrapText="1"/>
    </xf>
    <xf numFmtId="0" fontId="64" fillId="20" borderId="33" xfId="0" applyFont="1" applyFill="1" applyBorder="1" applyAlignment="1">
      <alignment horizontal="center" wrapText="1"/>
    </xf>
    <xf numFmtId="0" fontId="36" fillId="0" borderId="33" xfId="0" applyFont="1" applyBorder="1" applyAlignment="1">
      <alignment horizontal="center" vertical="center"/>
    </xf>
    <xf numFmtId="0" fontId="42" fillId="0" borderId="40" xfId="0" applyFont="1" applyBorder="1" applyAlignment="1">
      <alignment horizontal="center" vertical="center"/>
    </xf>
    <xf numFmtId="0" fontId="35" fillId="0" borderId="33" xfId="0" applyFont="1" applyBorder="1" applyAlignment="1">
      <alignment horizontal="left" vertical="center" indent="1"/>
    </xf>
    <xf numFmtId="0" fontId="36" fillId="0" borderId="33" xfId="0" applyFont="1" applyBorder="1" applyAlignment="1">
      <alignment horizontal="center"/>
    </xf>
    <xf numFmtId="0" fontId="67" fillId="14" borderId="34" xfId="0" applyFont="1" applyFill="1" applyBorder="1" applyAlignment="1">
      <alignment horizontal="center" vertical="center"/>
    </xf>
    <xf numFmtId="0" fontId="49" fillId="0" borderId="2" xfId="0" applyFont="1" applyBorder="1" applyAlignment="1">
      <alignment horizontal="center" vertical="center"/>
    </xf>
    <xf numFmtId="0" fontId="42" fillId="0" borderId="44" xfId="0" applyFont="1" applyBorder="1" applyAlignment="1">
      <alignment horizontal="left" vertical="top"/>
    </xf>
    <xf numFmtId="0" fontId="69" fillId="21" borderId="44" xfId="0" applyFont="1" applyFill="1" applyBorder="1" applyAlignment="1">
      <alignment horizontal="center" vertical="center" wrapText="1"/>
    </xf>
    <xf numFmtId="0" fontId="70" fillId="20" borderId="44" xfId="0" applyFont="1" applyFill="1" applyBorder="1" applyAlignment="1">
      <alignment vertical="center"/>
    </xf>
    <xf numFmtId="0" fontId="26" fillId="22" borderId="44" xfId="0" applyFont="1" applyFill="1" applyBorder="1" applyAlignment="1">
      <alignment horizontal="left" vertical="center" indent="1"/>
    </xf>
    <xf numFmtId="0" fontId="42" fillId="0" borderId="2" xfId="0" applyFont="1" applyBorder="1" applyAlignment="1">
      <alignment horizontal="left" vertical="center" indent="1"/>
    </xf>
    <xf numFmtId="0" fontId="42" fillId="0" borderId="43" xfId="0" applyFont="1" applyBorder="1" applyAlignment="1">
      <alignment horizontal="left" vertical="center" indent="1"/>
    </xf>
    <xf numFmtId="0" fontId="42" fillId="0" borderId="44" xfId="0" applyFont="1" applyBorder="1" applyAlignment="1">
      <alignment horizontal="left" vertical="center" indent="1"/>
    </xf>
    <xf numFmtId="0" fontId="61" fillId="23" borderId="2" xfId="0" applyFont="1" applyFill="1" applyBorder="1" applyAlignment="1">
      <alignment horizontal="left"/>
    </xf>
    <xf numFmtId="0" fontId="46" fillId="0" borderId="0" xfId="0" applyFont="1" applyAlignment="1">
      <alignment horizontal="left" vertical="top" wrapText="1"/>
    </xf>
    <xf numFmtId="0" fontId="44" fillId="21" borderId="5" xfId="0" applyFont="1" applyFill="1" applyBorder="1" applyAlignment="1">
      <alignment horizontal="center" wrapText="1"/>
    </xf>
    <xf numFmtId="0" fontId="0" fillId="0" borderId="44" xfId="0" applyBorder="1" applyAlignment="1">
      <alignment horizontal="center"/>
    </xf>
    <xf numFmtId="0" fontId="42" fillId="0" borderId="46" xfId="0" applyFont="1" applyBorder="1" applyAlignment="1">
      <alignment horizontal="center"/>
    </xf>
    <xf numFmtId="0" fontId="42" fillId="0" borderId="0" xfId="0" applyFont="1" applyAlignment="1">
      <alignment horizontal="left" vertical="center" wrapText="1"/>
    </xf>
    <xf numFmtId="0" fontId="42" fillId="0" borderId="0" xfId="0" applyFont="1" applyAlignment="1">
      <alignment vertical="center"/>
    </xf>
    <xf numFmtId="0" fontId="56" fillId="21" borderId="2" xfId="0" applyFont="1" applyFill="1" applyBorder="1" applyAlignment="1">
      <alignment horizontal="center" vertical="center"/>
    </xf>
    <xf numFmtId="0" fontId="43" fillId="20" borderId="2" xfId="0" applyFont="1" applyFill="1" applyBorder="1" applyAlignment="1">
      <alignment vertical="center"/>
    </xf>
    <xf numFmtId="0" fontId="9" fillId="0" borderId="0" xfId="0" applyFont="1" applyAlignment="1">
      <alignment horizontal="left" vertical="center" wrapText="1"/>
    </xf>
    <xf numFmtId="0" fontId="53" fillId="3" borderId="2" xfId="0" applyFont="1" applyFill="1" applyBorder="1" applyAlignment="1">
      <alignment horizontal="center" vertical="center"/>
    </xf>
    <xf numFmtId="0" fontId="53" fillId="6" borderId="2" xfId="0" applyFont="1" applyFill="1" applyBorder="1" applyAlignment="1">
      <alignment horizontal="center" vertical="center"/>
    </xf>
    <xf numFmtId="0" fontId="53" fillId="7" borderId="2" xfId="0" applyFont="1" applyFill="1" applyBorder="1" applyAlignment="1">
      <alignment horizontal="center" vertical="center"/>
    </xf>
    <xf numFmtId="0" fontId="61" fillId="23" borderId="2" xfId="0" applyFont="1" applyFill="1" applyBorder="1" applyAlignment="1">
      <alignment horizontal="left" vertical="center"/>
    </xf>
    <xf numFmtId="0" fontId="62" fillId="20" borderId="2" xfId="0" applyFont="1" applyFill="1" applyBorder="1" applyAlignment="1">
      <alignment vertical="center"/>
    </xf>
    <xf numFmtId="0" fontId="42" fillId="0" borderId="33" xfId="0" applyFont="1" applyBorder="1" applyAlignment="1">
      <alignment horizontal="center"/>
    </xf>
    <xf numFmtId="0" fontId="46" fillId="0" borderId="0" xfId="0" applyFont="1" applyAlignment="1">
      <alignment horizontal="left" vertical="center" wrapText="1" indent="1"/>
    </xf>
    <xf numFmtId="0" fontId="60" fillId="20" borderId="33" xfId="0" applyFont="1" applyFill="1" applyBorder="1" applyAlignment="1">
      <alignment horizontal="center" vertical="center" wrapText="1"/>
    </xf>
    <xf numFmtId="0" fontId="60" fillId="20" borderId="33" xfId="0" applyFont="1" applyFill="1" applyBorder="1" applyAlignment="1">
      <alignment horizontal="center" vertical="center"/>
    </xf>
    <xf numFmtId="0" fontId="60" fillId="21" borderId="33" xfId="0" applyFont="1" applyFill="1" applyBorder="1" applyAlignment="1">
      <alignment horizontal="center" vertical="center"/>
    </xf>
    <xf numFmtId="0" fontId="5" fillId="23" borderId="2" xfId="0" applyFont="1" applyFill="1" applyBorder="1" applyAlignment="1">
      <alignment horizontal="left"/>
    </xf>
    <xf numFmtId="0" fontId="42" fillId="0" borderId="46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28" fillId="0" borderId="15" xfId="0" applyFont="1" applyBorder="1" applyAlignment="1">
      <alignment horizontal="left" vertical="center" wrapText="1" indent="1"/>
    </xf>
    <xf numFmtId="0" fontId="28" fillId="0" borderId="16" xfId="0" applyFont="1" applyBorder="1" applyAlignment="1">
      <alignment horizontal="left" vertical="center" wrapText="1" indent="1"/>
    </xf>
    <xf numFmtId="0" fontId="28" fillId="0" borderId="17" xfId="0" applyFont="1" applyBorder="1" applyAlignment="1">
      <alignment horizontal="left" vertical="center" wrapText="1" indent="1"/>
    </xf>
    <xf numFmtId="0" fontId="29" fillId="0" borderId="15" xfId="0" applyFont="1" applyBorder="1" applyAlignment="1">
      <alignment horizontal="left" vertical="center" wrapText="1" indent="1"/>
    </xf>
    <xf numFmtId="0" fontId="29" fillId="0" borderId="16" xfId="0" applyFont="1" applyBorder="1" applyAlignment="1">
      <alignment horizontal="left" vertical="center" wrapText="1" indent="1"/>
    </xf>
    <xf numFmtId="0" fontId="29" fillId="0" borderId="17" xfId="0" applyFont="1" applyBorder="1" applyAlignment="1">
      <alignment horizontal="left" vertical="center" wrapText="1" indent="1"/>
    </xf>
    <xf numFmtId="0" fontId="30" fillId="0" borderId="15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35" fillId="0" borderId="15" xfId="0" applyFont="1" applyBorder="1" applyAlignment="1">
      <alignment horizontal="left" vertical="center" wrapText="1" indent="1"/>
    </xf>
    <xf numFmtId="0" fontId="1" fillId="0" borderId="16" xfId="0" applyFont="1" applyBorder="1" applyAlignment="1">
      <alignment horizontal="left" indent="1"/>
    </xf>
    <xf numFmtId="0" fontId="1" fillId="0" borderId="17" xfId="0" applyFont="1" applyBorder="1" applyAlignment="1">
      <alignment horizontal="left" indent="1"/>
    </xf>
    <xf numFmtId="0" fontId="14" fillId="0" borderId="15" xfId="0" applyFont="1" applyBorder="1" applyAlignment="1">
      <alignment horizontal="left" vertical="center" wrapText="1" indent="1"/>
    </xf>
    <xf numFmtId="0" fontId="15" fillId="0" borderId="15" xfId="0" applyFont="1" applyBorder="1" applyAlignment="1">
      <alignment horizontal="left" vertical="center" wrapText="1" indent="1"/>
    </xf>
    <xf numFmtId="0" fontId="36" fillId="0" borderId="15" xfId="0" applyFont="1" applyBorder="1" applyAlignment="1">
      <alignment horizontal="left" vertical="center" wrapText="1" indent="1"/>
    </xf>
    <xf numFmtId="0" fontId="51" fillId="23" borderId="2" xfId="0" applyFont="1" applyFill="1" applyBorder="1" applyAlignment="1">
      <alignment horizontal="left" vertical="top"/>
    </xf>
    <xf numFmtId="0" fontId="14" fillId="0" borderId="15" xfId="0" applyFont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15" fillId="0" borderId="15" xfId="0" applyFont="1" applyBorder="1" applyAlignment="1">
      <alignment vertical="center" wrapText="1"/>
    </xf>
    <xf numFmtId="0" fontId="63" fillId="0" borderId="15" xfId="0" applyFont="1" applyBorder="1" applyAlignment="1">
      <alignment horizontal="center" vertical="center" wrapText="1"/>
    </xf>
    <xf numFmtId="0" fontId="63" fillId="0" borderId="16" xfId="0" applyFont="1" applyBorder="1" applyAlignment="1">
      <alignment horizontal="center" vertical="center" wrapText="1"/>
    </xf>
    <xf numFmtId="0" fontId="63" fillId="0" borderId="17" xfId="0" applyFont="1" applyBorder="1" applyAlignment="1">
      <alignment horizontal="center" vertical="center" wrapText="1"/>
    </xf>
    <xf numFmtId="0" fontId="30" fillId="0" borderId="16" xfId="0" applyFont="1" applyBorder="1" applyAlignment="1">
      <alignment horizontal="center" vertical="center" wrapText="1"/>
    </xf>
    <xf numFmtId="0" fontId="30" fillId="0" borderId="17" xfId="0" applyFont="1" applyBorder="1" applyAlignment="1">
      <alignment horizontal="center" vertical="center" wrapText="1"/>
    </xf>
    <xf numFmtId="0" fontId="23" fillId="14" borderId="0" xfId="0" applyFont="1" applyFill="1" applyAlignment="1">
      <alignment horizontal="left" vertical="top"/>
    </xf>
    <xf numFmtId="0" fontId="22" fillId="0" borderId="24" xfId="0" applyFont="1" applyBorder="1" applyAlignment="1">
      <alignment horizontal="center"/>
    </xf>
    <xf numFmtId="0" fontId="22" fillId="0" borderId="25" xfId="0" applyFont="1" applyBorder="1" applyAlignment="1">
      <alignment horizontal="center"/>
    </xf>
    <xf numFmtId="0" fontId="22" fillId="0" borderId="26" xfId="0" applyFont="1" applyBorder="1" applyAlignment="1">
      <alignment horizontal="center"/>
    </xf>
    <xf numFmtId="0" fontId="27" fillId="0" borderId="15" xfId="0" applyFont="1" applyBorder="1" applyAlignment="1">
      <alignment horizontal="center" vertical="center" wrapText="1"/>
    </xf>
    <xf numFmtId="0" fontId="27" fillId="0" borderId="16" xfId="0" applyFont="1" applyBorder="1" applyAlignment="1">
      <alignment horizontal="center" vertical="center" wrapText="1"/>
    </xf>
    <xf numFmtId="0" fontId="27" fillId="0" borderId="17" xfId="0" applyFont="1" applyBorder="1" applyAlignment="1">
      <alignment horizontal="center" vertical="center" wrapText="1"/>
    </xf>
    <xf numFmtId="0" fontId="31" fillId="0" borderId="15" xfId="0" applyFont="1" applyBorder="1" applyAlignment="1">
      <alignment horizontal="center" vertical="center" wrapText="1"/>
    </xf>
    <xf numFmtId="0" fontId="31" fillId="0" borderId="16" xfId="0" applyFont="1" applyBorder="1" applyAlignment="1">
      <alignment horizontal="center" vertical="center" wrapText="1"/>
    </xf>
    <xf numFmtId="0" fontId="31" fillId="0" borderId="17" xfId="0" applyFont="1" applyBorder="1" applyAlignment="1">
      <alignment horizontal="center" vertical="center" wrapText="1"/>
    </xf>
    <xf numFmtId="0" fontId="25" fillId="0" borderId="0" xfId="0" applyFont="1" applyAlignment="1">
      <alignment horizontal="left" vertical="top" wrapText="1"/>
    </xf>
    <xf numFmtId="0" fontId="0" fillId="0" borderId="1" xfId="0" applyBorder="1" applyAlignment="1">
      <alignment horizontal="center"/>
    </xf>
    <xf numFmtId="0" fontId="33" fillId="2" borderId="2" xfId="0" applyFont="1" applyFill="1" applyBorder="1" applyAlignment="1">
      <alignment horizontal="left" vertical="top"/>
    </xf>
    <xf numFmtId="0" fontId="67" fillId="21" borderId="1" xfId="0" applyFont="1" applyFill="1" applyBorder="1" applyAlignment="1">
      <alignment horizontal="center" vertical="center"/>
    </xf>
    <xf numFmtId="0" fontId="54" fillId="20" borderId="1" xfId="0" applyFont="1" applyFill="1" applyBorder="1" applyAlignment="1">
      <alignment vertical="center"/>
    </xf>
    <xf numFmtId="0" fontId="43" fillId="0" borderId="44" xfId="0" applyFont="1" applyBorder="1" applyAlignment="1"/>
    <xf numFmtId="0" fontId="62" fillId="20" borderId="2" xfId="0" applyFont="1" applyFill="1" applyBorder="1" applyAlignment="1"/>
    <xf numFmtId="0" fontId="46" fillId="0" borderId="0" xfId="0" applyFont="1" applyAlignment="1"/>
    <xf numFmtId="0" fontId="43" fillId="20" borderId="6" xfId="0" applyFont="1" applyFill="1" applyBorder="1" applyAlignment="1"/>
    <xf numFmtId="0" fontId="43" fillId="0" borderId="45" xfId="0" applyFont="1" applyBorder="1" applyAlignment="1"/>
    <xf numFmtId="0" fontId="1" fillId="0" borderId="44" xfId="0" applyFont="1" applyBorder="1" applyAlignment="1"/>
    <xf numFmtId="0" fontId="43" fillId="0" borderId="33" xfId="0" applyFont="1" applyBorder="1" applyAlignment="1"/>
    <xf numFmtId="0" fontId="1" fillId="20" borderId="2" xfId="0" applyFont="1" applyFill="1" applyBorder="1" applyAlignment="1"/>
    <xf numFmtId="0" fontId="43" fillId="20" borderId="2" xfId="0" applyFont="1" applyFill="1" applyBorder="1" applyAlignment="1"/>
    <xf numFmtId="0" fontId="1" fillId="0" borderId="3" xfId="0" applyFont="1" applyBorder="1" applyAlignment="1"/>
    <xf numFmtId="0" fontId="1" fillId="0" borderId="10" xfId="0" applyFont="1" applyBorder="1" applyAlignment="1"/>
    <xf numFmtId="0" fontId="1" fillId="0" borderId="16" xfId="0" applyFont="1" applyBorder="1" applyAlignment="1"/>
    <xf numFmtId="0" fontId="1" fillId="0" borderId="17" xfId="0" applyFont="1" applyBorder="1" applyAlignment="1"/>
    <xf numFmtId="0" fontId="1" fillId="0" borderId="2" xfId="0" applyFont="1" applyBorder="1" applyAlignment="1"/>
    <xf numFmtId="0" fontId="1" fillId="0" borderId="1" xfId="0" applyFont="1" applyBorder="1" applyAlignment="1"/>
  </cellXfs>
  <cellStyles count="4">
    <cellStyle name="Hipervínculo" xfId="1" builtinId="8"/>
    <cellStyle name="Millares" xfId="2" builtinId="3"/>
    <cellStyle name="Normal" xfId="0" builtinId="0"/>
    <cellStyle name="Porcentaje" xfId="3" builtinId="5"/>
  </cellStyles>
  <dxfs count="27">
    <dxf>
      <fill>
        <patternFill patternType="solid">
          <fgColor indexed="64"/>
          <bgColor theme="0"/>
        </patternFill>
      </fill>
      <border diagonalUp="0" diagonalDown="0">
        <left style="medium">
          <color theme="3"/>
        </left>
        <right/>
        <top style="medium">
          <color theme="3"/>
        </top>
        <bottom style="medium">
          <color theme="3"/>
        </bottom>
        <vertical style="medium">
          <color theme="3"/>
        </vertical>
        <horizontal style="medium">
          <color theme="3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medium">
          <color theme="3"/>
        </left>
        <right style="medium">
          <color theme="3"/>
        </right>
        <top style="medium">
          <color theme="3"/>
        </top>
        <bottom style="medium">
          <color theme="3"/>
        </bottom>
        <vertical style="medium">
          <color theme="3"/>
        </vertical>
        <horizontal style="medium">
          <color theme="3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medium">
          <color theme="3"/>
        </left>
        <right style="medium">
          <color theme="3"/>
        </right>
        <top style="medium">
          <color theme="3"/>
        </top>
        <bottom style="medium">
          <color theme="3"/>
        </bottom>
        <vertical style="medium">
          <color theme="3"/>
        </vertical>
        <horizontal style="medium">
          <color theme="3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/>
        <right style="medium">
          <color theme="3"/>
        </right>
        <top style="medium">
          <color theme="3"/>
        </top>
        <bottom style="medium">
          <color theme="3"/>
        </bottom>
        <vertical style="medium">
          <color theme="3"/>
        </vertical>
        <horizontal style="medium">
          <color theme="3"/>
        </horizontal>
      </border>
    </dxf>
    <dxf>
      <border>
        <bottom style="medium">
          <color theme="3"/>
        </bottom>
      </border>
    </dxf>
    <dxf>
      <border diagonalUp="0" diagonalDown="0">
        <left style="medium">
          <color theme="3"/>
        </left>
        <right style="medium">
          <color theme="3"/>
        </right>
        <top style="medium">
          <color theme="3"/>
        </top>
        <bottom style="medium">
          <color theme="3"/>
        </bottom>
      </border>
    </dxf>
    <dxf>
      <border diagonalUp="0" diagonalDown="0">
        <left style="medium">
          <color theme="3"/>
        </left>
        <right style="medium">
          <color theme="3"/>
        </right>
        <top/>
        <bottom/>
        <vertical style="medium">
          <color theme="3"/>
        </vertical>
        <horizontal style="medium">
          <color theme="3"/>
        </horizontal>
      </border>
    </dxf>
    <dxf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9"/>
        <color auto="1"/>
        <name val="Arial"/>
        <family val="2"/>
        <scheme val="none"/>
      </font>
      <fill>
        <patternFill patternType="solid">
          <fgColor rgb="FF000000"/>
          <bgColor theme="0" tint="-0.249977111117893"/>
        </patternFill>
      </fill>
      <border diagonalUp="0" diagonalDown="0">
        <left style="medium">
          <color theme="3"/>
        </left>
        <right style="medium">
          <color theme="3"/>
        </right>
        <top/>
        <bottom/>
        <vertical style="medium">
          <color theme="3"/>
        </vertical>
        <horizontal style="medium">
          <color theme="3"/>
        </horizontal>
      </border>
    </dxf>
    <dxf>
      <font>
        <strike val="0"/>
        <outline val="0"/>
        <shadow val="0"/>
        <vertAlign val="baseline"/>
        <name val="Arial"/>
        <family val="2"/>
        <scheme val="none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vertAlign val="baseline"/>
        <name val="Arial"/>
        <family val="2"/>
        <scheme val="none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vertAlign val="baseline"/>
        <name val="Arial"/>
        <family val="2"/>
        <scheme val="none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vertAlign val="baseline"/>
        <name val="Arial"/>
        <family val="2"/>
        <scheme val="none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vertAlign val="baseline"/>
        <name val="Arial"/>
        <family val="2"/>
        <scheme val="none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vertAlign val="baseline"/>
        <name val="Arial"/>
        <family val="2"/>
        <scheme val="none"/>
      </font>
      <fill>
        <patternFill patternType="solid">
          <fgColor indexed="64"/>
          <bgColor theme="0"/>
        </patternFill>
      </fill>
    </dxf>
    <dxf>
      <font>
        <b/>
        <strike val="0"/>
        <outline val="0"/>
        <shadow val="0"/>
        <u val="none"/>
        <vertAlign val="baseline"/>
        <sz val="10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0" relativeIndent="1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relativeIndent="1" justifyLastLine="0" shrinkToFit="0" readingOrder="0"/>
    </dxf>
    <dxf>
      <font>
        <strike val="0"/>
        <outline val="0"/>
        <shadow val="0"/>
        <vertAlign val="baseline"/>
        <name val="Arial"/>
        <family val="2"/>
        <scheme val="none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vertAlign val="baseline"/>
        <name val="Arial"/>
        <family val="2"/>
        <scheme val="none"/>
      </font>
    </dxf>
    <dxf>
      <font>
        <strike val="0"/>
        <outline val="0"/>
        <shadow val="0"/>
        <vertAlign val="baseline"/>
        <name val="Arial"/>
        <family val="2"/>
        <scheme val="none"/>
      </font>
      <fill>
        <patternFill patternType="solid">
          <fgColor indexed="64"/>
          <bgColor theme="0"/>
        </patternFill>
      </fill>
    </dxf>
    <dxf>
      <font>
        <b/>
        <strike val="0"/>
        <outline val="0"/>
        <shadow val="0"/>
        <u val="none"/>
        <vertAlign val="baseline"/>
        <color theme="0"/>
        <name val="Arial"/>
        <family val="2"/>
        <scheme val="none"/>
      </font>
      <fill>
        <patternFill patternType="solid">
          <fgColor indexed="64"/>
          <bgColor theme="4" tint="-0.499984740745262"/>
        </patternFill>
      </fill>
      <alignment horizontal="center" vertical="center" textRotation="0" indent="0" justifyLastLine="0" shrinkToFit="0" readingOrder="0"/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000000"/>
          <bgColor rgb="FF000000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000000"/>
          <bgColor rgb="FF000000"/>
        </patternFill>
      </fill>
    </dxf>
  </dxfs>
  <tableStyles count="2">
    <tableStyle name="2. ALMENAMIENTO DE DOCUMENTO-style" pivot="0" count="3" xr9:uid="{00000000-0011-0000-FFFF-FFFF00000000}">
      <tableStyleElement type="headerRow" dxfId="26"/>
      <tableStyleElement type="firstRowStripe" dxfId="25"/>
      <tableStyleElement type="secondRowStripe" dxfId="24"/>
    </tableStyle>
    <tableStyle name="3. SEGUIMIENTO DE HALLAZGO -style" pivot="0" count="3" xr9:uid="{00000000-0011-0000-FFFF-FFFF01000000}">
      <tableStyleElement type="headerRow" dxfId="23"/>
      <tableStyleElement type="firstRowStripe" dxfId="22"/>
      <tableStyleElement type="secondRowStripe" dxfId="21"/>
    </tableStyle>
  </tableStyles>
  <colors>
    <mruColors>
      <color rgb="FFBCA5F5"/>
      <color rgb="FF8B64EE"/>
      <color rgb="FFCC99FF"/>
      <color rgb="FFFF9933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jpe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Relationship Id="rId9" Type="http://schemas.openxmlformats.org/officeDocument/2006/relationships/image" Target="../media/image9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jp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jp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jpg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image" Target="../media/image21.jpeg"/><Relationship Id="rId13" Type="http://schemas.openxmlformats.org/officeDocument/2006/relationships/image" Target="../media/image26.png"/><Relationship Id="rId18" Type="http://schemas.openxmlformats.org/officeDocument/2006/relationships/image" Target="../media/image31.png"/><Relationship Id="rId26" Type="http://schemas.openxmlformats.org/officeDocument/2006/relationships/image" Target="../media/image39.png"/><Relationship Id="rId3" Type="http://schemas.openxmlformats.org/officeDocument/2006/relationships/image" Target="../media/image16.png"/><Relationship Id="rId21" Type="http://schemas.openxmlformats.org/officeDocument/2006/relationships/image" Target="../media/image34.png"/><Relationship Id="rId7" Type="http://schemas.openxmlformats.org/officeDocument/2006/relationships/image" Target="../media/image20.jpeg"/><Relationship Id="rId12" Type="http://schemas.openxmlformats.org/officeDocument/2006/relationships/image" Target="../media/image25.png"/><Relationship Id="rId17" Type="http://schemas.openxmlformats.org/officeDocument/2006/relationships/image" Target="../media/image30.png"/><Relationship Id="rId25" Type="http://schemas.openxmlformats.org/officeDocument/2006/relationships/image" Target="../media/image38.png"/><Relationship Id="rId2" Type="http://schemas.openxmlformats.org/officeDocument/2006/relationships/image" Target="../media/image15.jpeg"/><Relationship Id="rId16" Type="http://schemas.openxmlformats.org/officeDocument/2006/relationships/image" Target="../media/image29.png"/><Relationship Id="rId20" Type="http://schemas.openxmlformats.org/officeDocument/2006/relationships/image" Target="../media/image33.png"/><Relationship Id="rId29" Type="http://schemas.openxmlformats.org/officeDocument/2006/relationships/image" Target="../media/image42.png"/><Relationship Id="rId1" Type="http://schemas.openxmlformats.org/officeDocument/2006/relationships/image" Target="../media/image14.jpg"/><Relationship Id="rId6" Type="http://schemas.openxmlformats.org/officeDocument/2006/relationships/image" Target="../media/image19.jpeg"/><Relationship Id="rId11" Type="http://schemas.openxmlformats.org/officeDocument/2006/relationships/image" Target="../media/image24.png"/><Relationship Id="rId24" Type="http://schemas.openxmlformats.org/officeDocument/2006/relationships/image" Target="../media/image37.png"/><Relationship Id="rId32" Type="http://schemas.openxmlformats.org/officeDocument/2006/relationships/image" Target="../media/image45.png"/><Relationship Id="rId5" Type="http://schemas.openxmlformats.org/officeDocument/2006/relationships/image" Target="../media/image18.jpeg"/><Relationship Id="rId15" Type="http://schemas.openxmlformats.org/officeDocument/2006/relationships/image" Target="../media/image28.png"/><Relationship Id="rId23" Type="http://schemas.openxmlformats.org/officeDocument/2006/relationships/image" Target="../media/image36.png"/><Relationship Id="rId28" Type="http://schemas.openxmlformats.org/officeDocument/2006/relationships/image" Target="../media/image41.png"/><Relationship Id="rId10" Type="http://schemas.openxmlformats.org/officeDocument/2006/relationships/image" Target="../media/image23.png"/><Relationship Id="rId19" Type="http://schemas.openxmlformats.org/officeDocument/2006/relationships/image" Target="../media/image32.png"/><Relationship Id="rId31" Type="http://schemas.openxmlformats.org/officeDocument/2006/relationships/image" Target="../media/image44.png"/><Relationship Id="rId4" Type="http://schemas.openxmlformats.org/officeDocument/2006/relationships/image" Target="../media/image17.jpeg"/><Relationship Id="rId9" Type="http://schemas.openxmlformats.org/officeDocument/2006/relationships/image" Target="../media/image22.png"/><Relationship Id="rId14" Type="http://schemas.openxmlformats.org/officeDocument/2006/relationships/image" Target="../media/image27.png"/><Relationship Id="rId22" Type="http://schemas.openxmlformats.org/officeDocument/2006/relationships/image" Target="../media/image35.png"/><Relationship Id="rId27" Type="http://schemas.openxmlformats.org/officeDocument/2006/relationships/image" Target="../media/image40.png"/><Relationship Id="rId30" Type="http://schemas.openxmlformats.org/officeDocument/2006/relationships/image" Target="../media/image4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190499</xdr:colOff>
      <xdr:row>0</xdr:row>
      <xdr:rowOff>10583</xdr:rowOff>
    </xdr:from>
    <xdr:ext cx="1005417" cy="899582"/>
    <xdr:pic>
      <xdr:nvPicPr>
        <xdr:cNvPr id="8" name="image7.pn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 cstate="print"/>
        <a:srcRect l="7842" t="9412" r="10785"/>
        <a:stretch/>
      </xdr:blipFill>
      <xdr:spPr>
        <a:xfrm>
          <a:off x="190499" y="10583"/>
          <a:ext cx="1005417" cy="899582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0</xdr:col>
      <xdr:colOff>243261</xdr:colOff>
      <xdr:row>12</xdr:row>
      <xdr:rowOff>136494</xdr:rowOff>
    </xdr:from>
    <xdr:to>
      <xdr:col>0</xdr:col>
      <xdr:colOff>891254</xdr:colOff>
      <xdr:row>14</xdr:row>
      <xdr:rowOff>187252</xdr:rowOff>
    </xdr:to>
    <xdr:pic>
      <xdr:nvPicPr>
        <xdr:cNvPr id="21" name="Imagen 20" descr="Imagen relacionada">
          <a:extLst>
            <a:ext uri="{FF2B5EF4-FFF2-40B4-BE49-F238E27FC236}">
              <a16:creationId xmlns:a16="http://schemas.microsoft.com/office/drawing/2014/main" id="{7C22CBF6-0912-47E7-9D09-37E463D9D3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261" y="3025744"/>
          <a:ext cx="647993" cy="5164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186454</xdr:colOff>
      <xdr:row>15</xdr:row>
      <xdr:rowOff>116417</xdr:rowOff>
    </xdr:from>
    <xdr:to>
      <xdr:col>0</xdr:col>
      <xdr:colOff>1032949</xdr:colOff>
      <xdr:row>17</xdr:row>
      <xdr:rowOff>52917</xdr:rowOff>
    </xdr:to>
    <xdr:pic>
      <xdr:nvPicPr>
        <xdr:cNvPr id="22" name="Imagen 21" descr="Resultado de imagen para AUDITORIA">
          <a:extLst>
            <a:ext uri="{FF2B5EF4-FFF2-40B4-BE49-F238E27FC236}">
              <a16:creationId xmlns:a16="http://schemas.microsoft.com/office/drawing/2014/main" id="{C0D35408-9055-4DCC-A02B-8E1EC784D7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454" y="3704167"/>
          <a:ext cx="846495" cy="444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260350</xdr:colOff>
      <xdr:row>18</xdr:row>
      <xdr:rowOff>161052</xdr:rowOff>
    </xdr:from>
    <xdr:to>
      <xdr:col>0</xdr:col>
      <xdr:colOff>963219</xdr:colOff>
      <xdr:row>21</xdr:row>
      <xdr:rowOff>27783</xdr:rowOff>
    </xdr:to>
    <xdr:pic>
      <xdr:nvPicPr>
        <xdr:cNvPr id="23" name="Imagen 22">
          <a:extLst>
            <a:ext uri="{FF2B5EF4-FFF2-40B4-BE49-F238E27FC236}">
              <a16:creationId xmlns:a16="http://schemas.microsoft.com/office/drawing/2014/main" id="{B11A700C-9D6F-4F6F-A8F3-37C206FFC28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7647"/>
        <a:stretch/>
      </xdr:blipFill>
      <xdr:spPr>
        <a:xfrm>
          <a:off x="260350" y="4415552"/>
          <a:ext cx="702869" cy="501731"/>
        </a:xfrm>
        <a:prstGeom prst="rect">
          <a:avLst/>
        </a:prstGeom>
      </xdr:spPr>
    </xdr:pic>
    <xdr:clientData/>
  </xdr:twoCellAnchor>
  <xdr:twoCellAnchor editAs="oneCell">
    <xdr:from>
      <xdr:col>0</xdr:col>
      <xdr:colOff>73772</xdr:colOff>
      <xdr:row>22</xdr:row>
      <xdr:rowOff>270654</xdr:rowOff>
    </xdr:from>
    <xdr:to>
      <xdr:col>0</xdr:col>
      <xdr:colOff>1200605</xdr:colOff>
      <xdr:row>24</xdr:row>
      <xdr:rowOff>84666</xdr:rowOff>
    </xdr:to>
    <xdr:pic>
      <xdr:nvPicPr>
        <xdr:cNvPr id="24" name="Imagen 23">
          <a:extLst>
            <a:ext uri="{FF2B5EF4-FFF2-40B4-BE49-F238E27FC236}">
              <a16:creationId xmlns:a16="http://schemas.microsoft.com/office/drawing/2014/main" id="{3BEF674E-D986-4716-9846-2537F7148B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772" y="5371821"/>
          <a:ext cx="1126833" cy="427846"/>
        </a:xfrm>
        <a:prstGeom prst="rect">
          <a:avLst/>
        </a:prstGeom>
      </xdr:spPr>
    </xdr:pic>
    <xdr:clientData/>
  </xdr:twoCellAnchor>
  <xdr:twoCellAnchor editAs="oneCell">
    <xdr:from>
      <xdr:col>0</xdr:col>
      <xdr:colOff>210080</xdr:colOff>
      <xdr:row>25</xdr:row>
      <xdr:rowOff>50207</xdr:rowOff>
    </xdr:from>
    <xdr:to>
      <xdr:col>0</xdr:col>
      <xdr:colOff>952500</xdr:colOff>
      <xdr:row>27</xdr:row>
      <xdr:rowOff>262949</xdr:rowOff>
    </xdr:to>
    <xdr:pic>
      <xdr:nvPicPr>
        <xdr:cNvPr id="25" name="Imagen 24" descr="Resultado de imagen para barreras de seguridad industrial">
          <a:extLst>
            <a:ext uri="{FF2B5EF4-FFF2-40B4-BE49-F238E27FC236}">
              <a16:creationId xmlns:a16="http://schemas.microsoft.com/office/drawing/2014/main" id="{33C6B3AE-C646-4705-86A7-3A4C3B4BFC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0080" y="6050957"/>
          <a:ext cx="742420" cy="6889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377825</xdr:colOff>
      <xdr:row>33</xdr:row>
      <xdr:rowOff>95250</xdr:rowOff>
    </xdr:from>
    <xdr:to>
      <xdr:col>0</xdr:col>
      <xdr:colOff>977899</xdr:colOff>
      <xdr:row>34</xdr:row>
      <xdr:rowOff>266211</xdr:rowOff>
    </xdr:to>
    <xdr:pic>
      <xdr:nvPicPr>
        <xdr:cNvPr id="28" name="Imagen 27">
          <a:extLst>
            <a:ext uri="{FF2B5EF4-FFF2-40B4-BE49-F238E27FC236}">
              <a16:creationId xmlns:a16="http://schemas.microsoft.com/office/drawing/2014/main" id="{3E886EA7-DEBB-480A-A148-CEC45B11BD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7825" y="7799917"/>
          <a:ext cx="600074" cy="604878"/>
        </a:xfrm>
        <a:prstGeom prst="rect">
          <a:avLst/>
        </a:prstGeom>
      </xdr:spPr>
    </xdr:pic>
    <xdr:clientData/>
  </xdr:twoCellAnchor>
  <xdr:twoCellAnchor editAs="oneCell">
    <xdr:from>
      <xdr:col>0</xdr:col>
      <xdr:colOff>230718</xdr:colOff>
      <xdr:row>28</xdr:row>
      <xdr:rowOff>57215</xdr:rowOff>
    </xdr:from>
    <xdr:to>
      <xdr:col>0</xdr:col>
      <xdr:colOff>994833</xdr:colOff>
      <xdr:row>32</xdr:row>
      <xdr:rowOff>123319</xdr:rowOff>
    </xdr:to>
    <xdr:pic>
      <xdr:nvPicPr>
        <xdr:cNvPr id="29" name="Imagen 28">
          <a:extLst>
            <a:ext uri="{FF2B5EF4-FFF2-40B4-BE49-F238E27FC236}">
              <a16:creationId xmlns:a16="http://schemas.microsoft.com/office/drawing/2014/main" id="{203BF561-D428-4BC3-8068-831CADA9B6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230718" y="6851715"/>
          <a:ext cx="764115" cy="78577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304800</xdr:colOff>
      <xdr:row>12</xdr:row>
      <xdr:rowOff>100753</xdr:rowOff>
    </xdr:to>
    <xdr:sp macro="" textlink="">
      <xdr:nvSpPr>
        <xdr:cNvPr id="5123" name="AutoShape 3" descr="Microsoft Planner (2019–present) Logotipo Vector - Descarga Gratis SVG |  Worldvectorlogo">
          <a:extLst>
            <a:ext uri="{FF2B5EF4-FFF2-40B4-BE49-F238E27FC236}">
              <a16:creationId xmlns:a16="http://schemas.microsoft.com/office/drawing/2014/main" id="{9B1E713B-6514-0BF8-765B-D3D2E555DEDF}"/>
            </a:ext>
          </a:extLst>
        </xdr:cNvPr>
        <xdr:cNvSpPr>
          <a:spLocks noChangeAspect="1" noChangeArrowheads="1"/>
        </xdr:cNvSpPr>
      </xdr:nvSpPr>
      <xdr:spPr bwMode="auto">
        <a:xfrm>
          <a:off x="9494520" y="2705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301414</xdr:colOff>
      <xdr:row>9</xdr:row>
      <xdr:rowOff>77470</xdr:rowOff>
    </xdr:from>
    <xdr:to>
      <xdr:col>0</xdr:col>
      <xdr:colOff>908270</xdr:colOff>
      <xdr:row>11</xdr:row>
      <xdr:rowOff>166210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D5E8890-A92C-79EC-B74A-9EC24D6F2F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01414" y="2331720"/>
          <a:ext cx="606856" cy="51207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712470</xdr:colOff>
      <xdr:row>1</xdr:row>
      <xdr:rowOff>148950</xdr:rowOff>
    </xdr:from>
    <xdr:to>
      <xdr:col>8</xdr:col>
      <xdr:colOff>312420</xdr:colOff>
      <xdr:row>6</xdr:row>
      <xdr:rowOff>182931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26E665C-489C-E9A0-4732-54DE149DC9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99245" y="482325"/>
          <a:ext cx="1123950" cy="99812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142875</xdr:colOff>
      <xdr:row>0</xdr:row>
      <xdr:rowOff>238125</xdr:rowOff>
    </xdr:from>
    <xdr:ext cx="1057275" cy="914400"/>
    <xdr:pic>
      <xdr:nvPicPr>
        <xdr:cNvPr id="2" name="image10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257175</xdr:colOff>
      <xdr:row>1</xdr:row>
      <xdr:rowOff>123825</xdr:rowOff>
    </xdr:from>
    <xdr:ext cx="942975" cy="638175"/>
    <xdr:pic>
      <xdr:nvPicPr>
        <xdr:cNvPr id="2" name="image11.jp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504825</xdr:colOff>
      <xdr:row>1</xdr:row>
      <xdr:rowOff>133350</xdr:rowOff>
    </xdr:from>
    <xdr:ext cx="971550" cy="752475"/>
    <xdr:pic>
      <xdr:nvPicPr>
        <xdr:cNvPr id="2" name="image12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704850</xdr:colOff>
      <xdr:row>0</xdr:row>
      <xdr:rowOff>142875</xdr:rowOff>
    </xdr:from>
    <xdr:ext cx="2981325" cy="1162050"/>
    <xdr:pic>
      <xdr:nvPicPr>
        <xdr:cNvPr id="2" name="image13.jp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238125</xdr:colOff>
      <xdr:row>1</xdr:row>
      <xdr:rowOff>76200</xdr:rowOff>
    </xdr:from>
    <xdr:ext cx="904875" cy="1028700"/>
    <xdr:pic>
      <xdr:nvPicPr>
        <xdr:cNvPr id="2" name="image14.jpg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238125</xdr:colOff>
      <xdr:row>1</xdr:row>
      <xdr:rowOff>76200</xdr:rowOff>
    </xdr:from>
    <xdr:ext cx="904875" cy="1028700"/>
    <xdr:pic>
      <xdr:nvPicPr>
        <xdr:cNvPr id="2" name="image14.jpg">
          <a:extLst>
            <a:ext uri="{FF2B5EF4-FFF2-40B4-BE49-F238E27FC236}">
              <a16:creationId xmlns:a16="http://schemas.microsoft.com/office/drawing/2014/main" id="{2E581BF8-1692-4569-81C2-3932D4A8D9A7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439650" y="409575"/>
          <a:ext cx="904875" cy="102870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5</xdr:col>
      <xdr:colOff>238126</xdr:colOff>
      <xdr:row>1</xdr:row>
      <xdr:rowOff>82829</xdr:rowOff>
    </xdr:from>
    <xdr:to>
      <xdr:col>5</xdr:col>
      <xdr:colOff>1145864</xdr:colOff>
      <xdr:row>6</xdr:row>
      <xdr:rowOff>114301</xdr:rowOff>
    </xdr:to>
    <xdr:pic>
      <xdr:nvPicPr>
        <xdr:cNvPr id="3" name="Imagen 2" descr="Resultado de imagen para barreras de seguridad industrial">
          <a:extLst>
            <a:ext uri="{FF2B5EF4-FFF2-40B4-BE49-F238E27FC236}">
              <a16:creationId xmlns:a16="http://schemas.microsoft.com/office/drawing/2014/main" id="{71E4E244-86A2-424A-9AF4-EC03530942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39751" y="416204"/>
          <a:ext cx="907738" cy="10601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485775</xdr:colOff>
      <xdr:row>9</xdr:row>
      <xdr:rowOff>19050</xdr:rowOff>
    </xdr:from>
    <xdr:to>
      <xdr:col>2</xdr:col>
      <xdr:colOff>1568517</xdr:colOff>
      <xdr:row>13</xdr:row>
      <xdr:rowOff>180975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EE95A6E9-A534-4914-A762-F861DB86A59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t="53846"/>
        <a:stretch/>
      </xdr:blipFill>
      <xdr:spPr>
        <a:xfrm>
          <a:off x="3248025" y="2247900"/>
          <a:ext cx="1082742" cy="923925"/>
        </a:xfrm>
        <a:prstGeom prst="rect">
          <a:avLst/>
        </a:prstGeom>
      </xdr:spPr>
    </xdr:pic>
    <xdr:clientData/>
  </xdr:twoCellAnchor>
  <xdr:twoCellAnchor editAs="oneCell">
    <xdr:from>
      <xdr:col>2</xdr:col>
      <xdr:colOff>495301</xdr:colOff>
      <xdr:row>14</xdr:row>
      <xdr:rowOff>114300</xdr:rowOff>
    </xdr:from>
    <xdr:to>
      <xdr:col>2</xdr:col>
      <xdr:colOff>1562101</xdr:colOff>
      <xdr:row>18</xdr:row>
      <xdr:rowOff>344143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CD36E96D-82FD-4E1B-865F-DF74A353EC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57551" y="3295650"/>
          <a:ext cx="1066800" cy="991843"/>
        </a:xfrm>
        <a:prstGeom prst="rect">
          <a:avLst/>
        </a:prstGeom>
      </xdr:spPr>
    </xdr:pic>
    <xdr:clientData/>
  </xdr:twoCellAnchor>
  <xdr:twoCellAnchor editAs="oneCell">
    <xdr:from>
      <xdr:col>2</xdr:col>
      <xdr:colOff>504826</xdr:colOff>
      <xdr:row>19</xdr:row>
      <xdr:rowOff>76200</xdr:rowOff>
    </xdr:from>
    <xdr:to>
      <xdr:col>2</xdr:col>
      <xdr:colOff>1571625</xdr:colOff>
      <xdr:row>23</xdr:row>
      <xdr:rowOff>276225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5518B5BC-5DB0-47FC-954B-E116A2C0906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607" t="48229" r="25912" b="7560"/>
        <a:stretch/>
      </xdr:blipFill>
      <xdr:spPr>
        <a:xfrm>
          <a:off x="3267076" y="4419600"/>
          <a:ext cx="1066799" cy="962025"/>
        </a:xfrm>
        <a:prstGeom prst="rect">
          <a:avLst/>
        </a:prstGeom>
      </xdr:spPr>
    </xdr:pic>
    <xdr:clientData/>
  </xdr:twoCellAnchor>
  <xdr:twoCellAnchor editAs="oneCell">
    <xdr:from>
      <xdr:col>2</xdr:col>
      <xdr:colOff>485775</xdr:colOff>
      <xdr:row>24</xdr:row>
      <xdr:rowOff>47626</xdr:rowOff>
    </xdr:from>
    <xdr:to>
      <xdr:col>2</xdr:col>
      <xdr:colOff>1574134</xdr:colOff>
      <xdr:row>28</xdr:row>
      <xdr:rowOff>295276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1036CF45-BF4E-4893-AB72-D26B12409F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48025" y="5505451"/>
          <a:ext cx="1088359" cy="1009650"/>
        </a:xfrm>
        <a:prstGeom prst="rect">
          <a:avLst/>
        </a:prstGeom>
      </xdr:spPr>
    </xdr:pic>
    <xdr:clientData/>
  </xdr:twoCellAnchor>
  <xdr:twoCellAnchor editAs="oneCell">
    <xdr:from>
      <xdr:col>2</xdr:col>
      <xdr:colOff>466725</xdr:colOff>
      <xdr:row>29</xdr:row>
      <xdr:rowOff>47626</xdr:rowOff>
    </xdr:from>
    <xdr:to>
      <xdr:col>2</xdr:col>
      <xdr:colOff>1562100</xdr:colOff>
      <xdr:row>33</xdr:row>
      <xdr:rowOff>149004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5273FDEF-9FEB-485A-98D5-E24A30BBABA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738" b="17956"/>
        <a:stretch/>
      </xdr:blipFill>
      <xdr:spPr>
        <a:xfrm>
          <a:off x="3228975" y="6610351"/>
          <a:ext cx="1095375" cy="863378"/>
        </a:xfrm>
        <a:prstGeom prst="rect">
          <a:avLst/>
        </a:prstGeom>
      </xdr:spPr>
    </xdr:pic>
    <xdr:clientData/>
  </xdr:twoCellAnchor>
  <xdr:twoCellAnchor editAs="oneCell">
    <xdr:from>
      <xdr:col>2</xdr:col>
      <xdr:colOff>457200</xdr:colOff>
      <xdr:row>34</xdr:row>
      <xdr:rowOff>66675</xdr:rowOff>
    </xdr:from>
    <xdr:to>
      <xdr:col>2</xdr:col>
      <xdr:colOff>1571625</xdr:colOff>
      <xdr:row>38</xdr:row>
      <xdr:rowOff>219075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54F6C44B-480A-41CA-9965-47847D8623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19450" y="7581900"/>
          <a:ext cx="1114425" cy="914400"/>
        </a:xfrm>
        <a:prstGeom prst="rect">
          <a:avLst/>
        </a:prstGeom>
      </xdr:spPr>
    </xdr:pic>
    <xdr:clientData/>
  </xdr:twoCellAnchor>
  <xdr:twoCellAnchor editAs="oneCell">
    <xdr:from>
      <xdr:col>2</xdr:col>
      <xdr:colOff>428625</xdr:colOff>
      <xdr:row>39</xdr:row>
      <xdr:rowOff>47625</xdr:rowOff>
    </xdr:from>
    <xdr:to>
      <xdr:col>2</xdr:col>
      <xdr:colOff>1581150</xdr:colOff>
      <xdr:row>43</xdr:row>
      <xdr:rowOff>153628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91381BE5-66D1-49A3-84D7-7FCD1D80B3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190875" y="8572500"/>
          <a:ext cx="1152525" cy="868003"/>
        </a:xfrm>
        <a:prstGeom prst="rect">
          <a:avLst/>
        </a:prstGeom>
      </xdr:spPr>
    </xdr:pic>
    <xdr:clientData/>
  </xdr:twoCellAnchor>
  <xdr:twoCellAnchor editAs="oneCell">
    <xdr:from>
      <xdr:col>2</xdr:col>
      <xdr:colOff>428624</xdr:colOff>
      <xdr:row>44</xdr:row>
      <xdr:rowOff>50080</xdr:rowOff>
    </xdr:from>
    <xdr:to>
      <xdr:col>2</xdr:col>
      <xdr:colOff>1571625</xdr:colOff>
      <xdr:row>48</xdr:row>
      <xdr:rowOff>247650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CEBB7618-7919-4257-A5BD-E6CB5CE445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3190874" y="9527455"/>
          <a:ext cx="1143001" cy="959570"/>
        </a:xfrm>
        <a:prstGeom prst="rect">
          <a:avLst/>
        </a:prstGeom>
      </xdr:spPr>
    </xdr:pic>
    <xdr:clientData/>
  </xdr:twoCellAnchor>
  <xdr:twoCellAnchor editAs="oneCell">
    <xdr:from>
      <xdr:col>2</xdr:col>
      <xdr:colOff>1009651</xdr:colOff>
      <xdr:row>49</xdr:row>
      <xdr:rowOff>57150</xdr:rowOff>
    </xdr:from>
    <xdr:to>
      <xdr:col>2</xdr:col>
      <xdr:colOff>1738145</xdr:colOff>
      <xdr:row>53</xdr:row>
      <xdr:rowOff>247650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7065859A-1939-4B90-97D3-56E45F05EC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3771901" y="10582275"/>
          <a:ext cx="728494" cy="952500"/>
        </a:xfrm>
        <a:prstGeom prst="rect">
          <a:avLst/>
        </a:prstGeom>
      </xdr:spPr>
    </xdr:pic>
    <xdr:clientData/>
  </xdr:twoCellAnchor>
  <xdr:twoCellAnchor editAs="oneCell">
    <xdr:from>
      <xdr:col>2</xdr:col>
      <xdr:colOff>266700</xdr:colOff>
      <xdr:row>49</xdr:row>
      <xdr:rowOff>66674</xdr:rowOff>
    </xdr:from>
    <xdr:to>
      <xdr:col>2</xdr:col>
      <xdr:colOff>981075</xdr:colOff>
      <xdr:row>53</xdr:row>
      <xdr:rowOff>247649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1F5B5BC4-37CF-4A00-923D-D77054F08A6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"/>
        <a:srcRect l="15279" t="10859" r="7638" b="11910"/>
        <a:stretch/>
      </xdr:blipFill>
      <xdr:spPr>
        <a:xfrm>
          <a:off x="3028950" y="10591799"/>
          <a:ext cx="714375" cy="942975"/>
        </a:xfrm>
        <a:prstGeom prst="rect">
          <a:avLst/>
        </a:prstGeom>
      </xdr:spPr>
    </xdr:pic>
    <xdr:clientData/>
  </xdr:twoCellAnchor>
  <xdr:twoCellAnchor editAs="oneCell">
    <xdr:from>
      <xdr:col>2</xdr:col>
      <xdr:colOff>295275</xdr:colOff>
      <xdr:row>54</xdr:row>
      <xdr:rowOff>63715</xdr:rowOff>
    </xdr:from>
    <xdr:to>
      <xdr:col>2</xdr:col>
      <xdr:colOff>1076325</xdr:colOff>
      <xdr:row>58</xdr:row>
      <xdr:rowOff>277156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8247CC9B-45E2-44C6-8DAF-207E6FB70F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3057525" y="11646115"/>
          <a:ext cx="781050" cy="975441"/>
        </a:xfrm>
        <a:prstGeom prst="rect">
          <a:avLst/>
        </a:prstGeom>
      </xdr:spPr>
    </xdr:pic>
    <xdr:clientData/>
  </xdr:twoCellAnchor>
  <xdr:twoCellAnchor editAs="oneCell">
    <xdr:from>
      <xdr:col>2</xdr:col>
      <xdr:colOff>971550</xdr:colOff>
      <xdr:row>54</xdr:row>
      <xdr:rowOff>38100</xdr:rowOff>
    </xdr:from>
    <xdr:to>
      <xdr:col>2</xdr:col>
      <xdr:colOff>1743074</xdr:colOff>
      <xdr:row>58</xdr:row>
      <xdr:rowOff>305731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A61EA10C-09B6-4AA1-A3A7-2BC0AD97B1A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"/>
        <a:srcRect r="11956" b="13099"/>
        <a:stretch/>
      </xdr:blipFill>
      <xdr:spPr>
        <a:xfrm>
          <a:off x="3733800" y="11620500"/>
          <a:ext cx="771524" cy="1029631"/>
        </a:xfrm>
        <a:prstGeom prst="rect">
          <a:avLst/>
        </a:prstGeom>
      </xdr:spPr>
    </xdr:pic>
    <xdr:clientData/>
  </xdr:twoCellAnchor>
  <xdr:twoCellAnchor editAs="oneCell">
    <xdr:from>
      <xdr:col>2</xdr:col>
      <xdr:colOff>457201</xdr:colOff>
      <xdr:row>59</xdr:row>
      <xdr:rowOff>47626</xdr:rowOff>
    </xdr:from>
    <xdr:to>
      <xdr:col>2</xdr:col>
      <xdr:colOff>1609201</xdr:colOff>
      <xdr:row>63</xdr:row>
      <xdr:rowOff>149626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id="{68314037-1D84-4F6B-A802-984E092614B5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3219451" y="12734926"/>
          <a:ext cx="1152000" cy="864000"/>
        </a:xfrm>
        <a:prstGeom prst="rect">
          <a:avLst/>
        </a:prstGeom>
      </xdr:spPr>
    </xdr:pic>
    <xdr:clientData/>
  </xdr:twoCellAnchor>
  <xdr:twoCellAnchor editAs="oneCell">
    <xdr:from>
      <xdr:col>2</xdr:col>
      <xdr:colOff>297346</xdr:colOff>
      <xdr:row>64</xdr:row>
      <xdr:rowOff>57149</xdr:rowOff>
    </xdr:from>
    <xdr:to>
      <xdr:col>2</xdr:col>
      <xdr:colOff>971549</xdr:colOff>
      <xdr:row>68</xdr:row>
      <xdr:rowOff>342900</xdr:rowOff>
    </xdr:to>
    <xdr:pic>
      <xdr:nvPicPr>
        <xdr:cNvPr id="20" name="Imagen 19">
          <a:extLst>
            <a:ext uri="{FF2B5EF4-FFF2-40B4-BE49-F238E27FC236}">
              <a16:creationId xmlns:a16="http://schemas.microsoft.com/office/drawing/2014/main" id="{0D2299F7-2DB1-4D82-9780-6B8E3879E8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3059596" y="13696949"/>
          <a:ext cx="674203" cy="1047751"/>
        </a:xfrm>
        <a:prstGeom prst="rect">
          <a:avLst/>
        </a:prstGeom>
      </xdr:spPr>
    </xdr:pic>
    <xdr:clientData/>
  </xdr:twoCellAnchor>
  <xdr:twoCellAnchor editAs="oneCell">
    <xdr:from>
      <xdr:col>2</xdr:col>
      <xdr:colOff>995115</xdr:colOff>
      <xdr:row>64</xdr:row>
      <xdr:rowOff>47625</xdr:rowOff>
    </xdr:from>
    <xdr:to>
      <xdr:col>2</xdr:col>
      <xdr:colOff>1723104</xdr:colOff>
      <xdr:row>68</xdr:row>
      <xdr:rowOff>333376</xdr:rowOff>
    </xdr:to>
    <xdr:pic>
      <xdr:nvPicPr>
        <xdr:cNvPr id="21" name="Imagen 20">
          <a:extLst>
            <a:ext uri="{FF2B5EF4-FFF2-40B4-BE49-F238E27FC236}">
              <a16:creationId xmlns:a16="http://schemas.microsoft.com/office/drawing/2014/main" id="{B0091F68-FA77-4815-AB92-CDFAB1B40E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3757365" y="13687425"/>
          <a:ext cx="727989" cy="1047751"/>
        </a:xfrm>
        <a:prstGeom prst="rect">
          <a:avLst/>
        </a:prstGeom>
      </xdr:spPr>
    </xdr:pic>
    <xdr:clientData/>
  </xdr:twoCellAnchor>
  <xdr:twoCellAnchor editAs="oneCell">
    <xdr:from>
      <xdr:col>2</xdr:col>
      <xdr:colOff>428625</xdr:colOff>
      <xdr:row>69</xdr:row>
      <xdr:rowOff>47625</xdr:rowOff>
    </xdr:from>
    <xdr:to>
      <xdr:col>2</xdr:col>
      <xdr:colOff>1580625</xdr:colOff>
      <xdr:row>73</xdr:row>
      <xdr:rowOff>149625</xdr:rowOff>
    </xdr:to>
    <xdr:pic>
      <xdr:nvPicPr>
        <xdr:cNvPr id="22" name="Imagen 21">
          <a:extLst>
            <a:ext uri="{FF2B5EF4-FFF2-40B4-BE49-F238E27FC236}">
              <a16:creationId xmlns:a16="http://schemas.microsoft.com/office/drawing/2014/main" id="{5D5EBD2A-D45D-469D-8E77-257B71CA1B1F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3190875" y="14820900"/>
          <a:ext cx="1152000" cy="864000"/>
        </a:xfrm>
        <a:prstGeom prst="rect">
          <a:avLst/>
        </a:prstGeom>
      </xdr:spPr>
    </xdr:pic>
    <xdr:clientData/>
  </xdr:twoCellAnchor>
  <xdr:twoCellAnchor editAs="oneCell">
    <xdr:from>
      <xdr:col>2</xdr:col>
      <xdr:colOff>438150</xdr:colOff>
      <xdr:row>74</xdr:row>
      <xdr:rowOff>47625</xdr:rowOff>
    </xdr:from>
    <xdr:to>
      <xdr:col>2</xdr:col>
      <xdr:colOff>1590150</xdr:colOff>
      <xdr:row>78</xdr:row>
      <xdr:rowOff>149625</xdr:rowOff>
    </xdr:to>
    <xdr:pic>
      <xdr:nvPicPr>
        <xdr:cNvPr id="23" name="Imagen 22">
          <a:extLst>
            <a:ext uri="{FF2B5EF4-FFF2-40B4-BE49-F238E27FC236}">
              <a16:creationId xmlns:a16="http://schemas.microsoft.com/office/drawing/2014/main" id="{4B971B9F-EF9A-4C81-8451-94EE1A91383B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3200400" y="15773400"/>
          <a:ext cx="1152000" cy="864000"/>
        </a:xfrm>
        <a:prstGeom prst="rect">
          <a:avLst/>
        </a:prstGeom>
      </xdr:spPr>
    </xdr:pic>
    <xdr:clientData/>
  </xdr:twoCellAnchor>
  <xdr:twoCellAnchor editAs="oneCell">
    <xdr:from>
      <xdr:col>2</xdr:col>
      <xdr:colOff>438150</xdr:colOff>
      <xdr:row>79</xdr:row>
      <xdr:rowOff>57150</xdr:rowOff>
    </xdr:from>
    <xdr:to>
      <xdr:col>2</xdr:col>
      <xdr:colOff>1590150</xdr:colOff>
      <xdr:row>83</xdr:row>
      <xdr:rowOff>159150</xdr:rowOff>
    </xdr:to>
    <xdr:pic>
      <xdr:nvPicPr>
        <xdr:cNvPr id="24" name="Imagen 23">
          <a:extLst>
            <a:ext uri="{FF2B5EF4-FFF2-40B4-BE49-F238E27FC236}">
              <a16:creationId xmlns:a16="http://schemas.microsoft.com/office/drawing/2014/main" id="{4A2C4F5F-B661-46D1-B9AD-3C3924C400E1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3200400" y="16744950"/>
          <a:ext cx="1152000" cy="864000"/>
        </a:xfrm>
        <a:prstGeom prst="rect">
          <a:avLst/>
        </a:prstGeom>
      </xdr:spPr>
    </xdr:pic>
    <xdr:clientData/>
  </xdr:twoCellAnchor>
  <xdr:twoCellAnchor editAs="oneCell">
    <xdr:from>
      <xdr:col>2</xdr:col>
      <xdr:colOff>438150</xdr:colOff>
      <xdr:row>84</xdr:row>
      <xdr:rowOff>47625</xdr:rowOff>
    </xdr:from>
    <xdr:to>
      <xdr:col>2</xdr:col>
      <xdr:colOff>1590150</xdr:colOff>
      <xdr:row>88</xdr:row>
      <xdr:rowOff>149625</xdr:rowOff>
    </xdr:to>
    <xdr:pic>
      <xdr:nvPicPr>
        <xdr:cNvPr id="25" name="Imagen 24">
          <a:extLst>
            <a:ext uri="{FF2B5EF4-FFF2-40B4-BE49-F238E27FC236}">
              <a16:creationId xmlns:a16="http://schemas.microsoft.com/office/drawing/2014/main" id="{406637CA-8170-422E-AFE6-98A5C7BFDC2D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3200400" y="17687925"/>
          <a:ext cx="1152000" cy="864000"/>
        </a:xfrm>
        <a:prstGeom prst="rect">
          <a:avLst/>
        </a:prstGeom>
      </xdr:spPr>
    </xdr:pic>
    <xdr:clientData/>
  </xdr:twoCellAnchor>
  <xdr:twoCellAnchor editAs="oneCell">
    <xdr:from>
      <xdr:col>2</xdr:col>
      <xdr:colOff>428625</xdr:colOff>
      <xdr:row>94</xdr:row>
      <xdr:rowOff>47625</xdr:rowOff>
    </xdr:from>
    <xdr:to>
      <xdr:col>2</xdr:col>
      <xdr:colOff>1580625</xdr:colOff>
      <xdr:row>98</xdr:row>
      <xdr:rowOff>149625</xdr:rowOff>
    </xdr:to>
    <xdr:pic>
      <xdr:nvPicPr>
        <xdr:cNvPr id="26" name="Imagen 25">
          <a:extLst>
            <a:ext uri="{FF2B5EF4-FFF2-40B4-BE49-F238E27FC236}">
              <a16:creationId xmlns:a16="http://schemas.microsoft.com/office/drawing/2014/main" id="{C32BFC07-12CC-4C45-ADDF-EC44DAE87074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3190875" y="19592925"/>
          <a:ext cx="1152000" cy="864000"/>
        </a:xfrm>
        <a:prstGeom prst="rect">
          <a:avLst/>
        </a:prstGeom>
      </xdr:spPr>
    </xdr:pic>
    <xdr:clientData/>
  </xdr:twoCellAnchor>
  <xdr:twoCellAnchor editAs="oneCell">
    <xdr:from>
      <xdr:col>2</xdr:col>
      <xdr:colOff>428625</xdr:colOff>
      <xdr:row>99</xdr:row>
      <xdr:rowOff>57150</xdr:rowOff>
    </xdr:from>
    <xdr:to>
      <xdr:col>2</xdr:col>
      <xdr:colOff>1580625</xdr:colOff>
      <xdr:row>103</xdr:row>
      <xdr:rowOff>159150</xdr:rowOff>
    </xdr:to>
    <xdr:pic>
      <xdr:nvPicPr>
        <xdr:cNvPr id="27" name="Imagen 26">
          <a:extLst>
            <a:ext uri="{FF2B5EF4-FFF2-40B4-BE49-F238E27FC236}">
              <a16:creationId xmlns:a16="http://schemas.microsoft.com/office/drawing/2014/main" id="{F3418FCE-C607-4815-8636-9C4100550DC4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3190875" y="20554950"/>
          <a:ext cx="1152000" cy="864000"/>
        </a:xfrm>
        <a:prstGeom prst="rect">
          <a:avLst/>
        </a:prstGeom>
      </xdr:spPr>
    </xdr:pic>
    <xdr:clientData/>
  </xdr:twoCellAnchor>
  <xdr:twoCellAnchor editAs="oneCell">
    <xdr:from>
      <xdr:col>2</xdr:col>
      <xdr:colOff>428626</xdr:colOff>
      <xdr:row>104</xdr:row>
      <xdr:rowOff>47625</xdr:rowOff>
    </xdr:from>
    <xdr:to>
      <xdr:col>2</xdr:col>
      <xdr:colOff>1580626</xdr:colOff>
      <xdr:row>108</xdr:row>
      <xdr:rowOff>149625</xdr:rowOff>
    </xdr:to>
    <xdr:pic>
      <xdr:nvPicPr>
        <xdr:cNvPr id="28" name="Imagen 27">
          <a:extLst>
            <a:ext uri="{FF2B5EF4-FFF2-40B4-BE49-F238E27FC236}">
              <a16:creationId xmlns:a16="http://schemas.microsoft.com/office/drawing/2014/main" id="{6DA510B1-0FDD-47F7-921A-B90E16793EDB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3190876" y="21497925"/>
          <a:ext cx="1152000" cy="864000"/>
        </a:xfrm>
        <a:prstGeom prst="rect">
          <a:avLst/>
        </a:prstGeom>
      </xdr:spPr>
    </xdr:pic>
    <xdr:clientData/>
  </xdr:twoCellAnchor>
  <xdr:twoCellAnchor editAs="oneCell">
    <xdr:from>
      <xdr:col>2</xdr:col>
      <xdr:colOff>419100</xdr:colOff>
      <xdr:row>109</xdr:row>
      <xdr:rowOff>57151</xdr:rowOff>
    </xdr:from>
    <xdr:to>
      <xdr:col>2</xdr:col>
      <xdr:colOff>1571100</xdr:colOff>
      <xdr:row>113</xdr:row>
      <xdr:rowOff>159151</xdr:rowOff>
    </xdr:to>
    <xdr:pic>
      <xdr:nvPicPr>
        <xdr:cNvPr id="29" name="Imagen 28">
          <a:extLst>
            <a:ext uri="{FF2B5EF4-FFF2-40B4-BE49-F238E27FC236}">
              <a16:creationId xmlns:a16="http://schemas.microsoft.com/office/drawing/2014/main" id="{0A5C97BB-436D-436D-9EE5-2B09E3E3E969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3181350" y="22459951"/>
          <a:ext cx="1152000" cy="864000"/>
        </a:xfrm>
        <a:prstGeom prst="rect">
          <a:avLst/>
        </a:prstGeom>
      </xdr:spPr>
    </xdr:pic>
    <xdr:clientData/>
  </xdr:twoCellAnchor>
  <xdr:twoCellAnchor>
    <xdr:from>
      <xdr:col>2</xdr:col>
      <xdr:colOff>609601</xdr:colOff>
      <xdr:row>110</xdr:row>
      <xdr:rowOff>123825</xdr:rowOff>
    </xdr:from>
    <xdr:to>
      <xdr:col>2</xdr:col>
      <xdr:colOff>1352550</xdr:colOff>
      <xdr:row>113</xdr:row>
      <xdr:rowOff>149607</xdr:rowOff>
    </xdr:to>
    <xdr:sp macro="" textlink="">
      <xdr:nvSpPr>
        <xdr:cNvPr id="30" name="Círculo: vacío 29">
          <a:extLst>
            <a:ext uri="{FF2B5EF4-FFF2-40B4-BE49-F238E27FC236}">
              <a16:creationId xmlns:a16="http://schemas.microsoft.com/office/drawing/2014/main" id="{3B53A308-0A76-4FD7-ABE6-9412FD039743}"/>
            </a:ext>
          </a:extLst>
        </xdr:cNvPr>
        <xdr:cNvSpPr>
          <a:spLocks/>
        </xdr:cNvSpPr>
      </xdr:nvSpPr>
      <xdr:spPr>
        <a:xfrm>
          <a:off x="3371851" y="22717125"/>
          <a:ext cx="742949" cy="597282"/>
        </a:xfrm>
        <a:prstGeom prst="donut">
          <a:avLst>
            <a:gd name="adj" fmla="val 157"/>
          </a:avLst>
        </a:prstGeom>
        <a:solidFill>
          <a:srgbClr val="FFFF00"/>
        </a:solidFill>
        <a:ln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NI" sz="1100">
            <a:solidFill>
              <a:schemeClr val="tx1"/>
            </a:solidFill>
          </a:endParaRPr>
        </a:p>
      </xdr:txBody>
    </xdr:sp>
    <xdr:clientData/>
  </xdr:twoCellAnchor>
  <xdr:twoCellAnchor editAs="oneCell">
    <xdr:from>
      <xdr:col>2</xdr:col>
      <xdr:colOff>400050</xdr:colOff>
      <xdr:row>114</xdr:row>
      <xdr:rowOff>47625</xdr:rowOff>
    </xdr:from>
    <xdr:to>
      <xdr:col>2</xdr:col>
      <xdr:colOff>1552050</xdr:colOff>
      <xdr:row>118</xdr:row>
      <xdr:rowOff>149625</xdr:rowOff>
    </xdr:to>
    <xdr:pic>
      <xdr:nvPicPr>
        <xdr:cNvPr id="31" name="Imagen 30">
          <a:extLst>
            <a:ext uri="{FF2B5EF4-FFF2-40B4-BE49-F238E27FC236}">
              <a16:creationId xmlns:a16="http://schemas.microsoft.com/office/drawing/2014/main" id="{ED76784E-977B-4BE9-806A-8551670C11E5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3162300" y="23402925"/>
          <a:ext cx="1152000" cy="864000"/>
        </a:xfrm>
        <a:prstGeom prst="rect">
          <a:avLst/>
        </a:prstGeom>
      </xdr:spPr>
    </xdr:pic>
    <xdr:clientData/>
  </xdr:twoCellAnchor>
  <xdr:twoCellAnchor editAs="oneCell">
    <xdr:from>
      <xdr:col>2</xdr:col>
      <xdr:colOff>390525</xdr:colOff>
      <xdr:row>119</xdr:row>
      <xdr:rowOff>47625</xdr:rowOff>
    </xdr:from>
    <xdr:to>
      <xdr:col>2</xdr:col>
      <xdr:colOff>1542525</xdr:colOff>
      <xdr:row>123</xdr:row>
      <xdr:rowOff>149625</xdr:rowOff>
    </xdr:to>
    <xdr:pic>
      <xdr:nvPicPr>
        <xdr:cNvPr id="32" name="Imagen 31">
          <a:extLst>
            <a:ext uri="{FF2B5EF4-FFF2-40B4-BE49-F238E27FC236}">
              <a16:creationId xmlns:a16="http://schemas.microsoft.com/office/drawing/2014/main" id="{D104349B-EF85-488B-B536-8FB691F6331A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3152775" y="24355425"/>
          <a:ext cx="1152000" cy="864000"/>
        </a:xfrm>
        <a:prstGeom prst="rect">
          <a:avLst/>
        </a:prstGeom>
      </xdr:spPr>
    </xdr:pic>
    <xdr:clientData/>
  </xdr:twoCellAnchor>
  <xdr:twoCellAnchor>
    <xdr:from>
      <xdr:col>2</xdr:col>
      <xdr:colOff>685801</xdr:colOff>
      <xdr:row>119</xdr:row>
      <xdr:rowOff>142875</xdr:rowOff>
    </xdr:from>
    <xdr:to>
      <xdr:col>2</xdr:col>
      <xdr:colOff>1533525</xdr:colOff>
      <xdr:row>123</xdr:row>
      <xdr:rowOff>44832</xdr:rowOff>
    </xdr:to>
    <xdr:sp macro="" textlink="">
      <xdr:nvSpPr>
        <xdr:cNvPr id="33" name="Círculo: vacío 32">
          <a:extLst>
            <a:ext uri="{FF2B5EF4-FFF2-40B4-BE49-F238E27FC236}">
              <a16:creationId xmlns:a16="http://schemas.microsoft.com/office/drawing/2014/main" id="{4B8CDDFF-4A28-4966-A156-636737A37D25}"/>
            </a:ext>
          </a:extLst>
        </xdr:cNvPr>
        <xdr:cNvSpPr>
          <a:spLocks/>
        </xdr:cNvSpPr>
      </xdr:nvSpPr>
      <xdr:spPr>
        <a:xfrm>
          <a:off x="3448051" y="24450675"/>
          <a:ext cx="847724" cy="663957"/>
        </a:xfrm>
        <a:prstGeom prst="donut">
          <a:avLst>
            <a:gd name="adj" fmla="val 157"/>
          </a:avLst>
        </a:prstGeom>
        <a:solidFill>
          <a:srgbClr val="FFFF00"/>
        </a:solidFill>
        <a:ln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NI" sz="1100">
            <a:solidFill>
              <a:schemeClr val="tx1"/>
            </a:solidFill>
          </a:endParaRPr>
        </a:p>
      </xdr:txBody>
    </xdr:sp>
    <xdr:clientData/>
  </xdr:twoCellAnchor>
  <xdr:twoCellAnchor>
    <xdr:from>
      <xdr:col>2</xdr:col>
      <xdr:colOff>228600</xdr:colOff>
      <xdr:row>124</xdr:row>
      <xdr:rowOff>76200</xdr:rowOff>
    </xdr:from>
    <xdr:to>
      <xdr:col>2</xdr:col>
      <xdr:colOff>1693069</xdr:colOff>
      <xdr:row>128</xdr:row>
      <xdr:rowOff>114300</xdr:rowOff>
    </xdr:to>
    <xdr:pic>
      <xdr:nvPicPr>
        <xdr:cNvPr id="34" name="Imagen 33">
          <a:extLst>
            <a:ext uri="{FF2B5EF4-FFF2-40B4-BE49-F238E27FC236}">
              <a16:creationId xmlns:a16="http://schemas.microsoft.com/office/drawing/2014/main" id="{8FBBE73E-D010-4533-A9A1-1429D1A9DC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90850" y="25336500"/>
          <a:ext cx="1464469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447675</xdr:colOff>
      <xdr:row>129</xdr:row>
      <xdr:rowOff>66675</xdr:rowOff>
    </xdr:from>
    <xdr:to>
      <xdr:col>2</xdr:col>
      <xdr:colOff>1599675</xdr:colOff>
      <xdr:row>133</xdr:row>
      <xdr:rowOff>168675</xdr:rowOff>
    </xdr:to>
    <xdr:pic>
      <xdr:nvPicPr>
        <xdr:cNvPr id="35" name="Imagen 34">
          <a:extLst>
            <a:ext uri="{FF2B5EF4-FFF2-40B4-BE49-F238E27FC236}">
              <a16:creationId xmlns:a16="http://schemas.microsoft.com/office/drawing/2014/main" id="{D6A62440-6659-4366-8A1B-84A6D0D88B2A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3209925" y="26279475"/>
          <a:ext cx="1152000" cy="864000"/>
        </a:xfrm>
        <a:prstGeom prst="rect">
          <a:avLst/>
        </a:prstGeom>
      </xdr:spPr>
    </xdr:pic>
    <xdr:clientData/>
  </xdr:twoCellAnchor>
  <xdr:twoCellAnchor editAs="oneCell">
    <xdr:from>
      <xdr:col>2</xdr:col>
      <xdr:colOff>447675</xdr:colOff>
      <xdr:row>134</xdr:row>
      <xdr:rowOff>47625</xdr:rowOff>
    </xdr:from>
    <xdr:to>
      <xdr:col>2</xdr:col>
      <xdr:colOff>1599675</xdr:colOff>
      <xdr:row>138</xdr:row>
      <xdr:rowOff>149625</xdr:rowOff>
    </xdr:to>
    <xdr:pic>
      <xdr:nvPicPr>
        <xdr:cNvPr id="36" name="Imagen 35">
          <a:extLst>
            <a:ext uri="{FF2B5EF4-FFF2-40B4-BE49-F238E27FC236}">
              <a16:creationId xmlns:a16="http://schemas.microsoft.com/office/drawing/2014/main" id="{A0ED0ECD-67FB-46DD-9811-759E21D05C0C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3209925" y="27251025"/>
          <a:ext cx="1152000" cy="864000"/>
        </a:xfrm>
        <a:prstGeom prst="rect">
          <a:avLst/>
        </a:prstGeom>
      </xdr:spPr>
    </xdr:pic>
    <xdr:clientData/>
  </xdr:twoCellAnchor>
  <xdr:twoCellAnchor editAs="oneCell">
    <xdr:from>
      <xdr:col>2</xdr:col>
      <xdr:colOff>447675</xdr:colOff>
      <xdr:row>139</xdr:row>
      <xdr:rowOff>47625</xdr:rowOff>
    </xdr:from>
    <xdr:to>
      <xdr:col>2</xdr:col>
      <xdr:colOff>1599675</xdr:colOff>
      <xdr:row>143</xdr:row>
      <xdr:rowOff>149625</xdr:rowOff>
    </xdr:to>
    <xdr:pic>
      <xdr:nvPicPr>
        <xdr:cNvPr id="37" name="Imagen 36">
          <a:extLst>
            <a:ext uri="{FF2B5EF4-FFF2-40B4-BE49-F238E27FC236}">
              <a16:creationId xmlns:a16="http://schemas.microsoft.com/office/drawing/2014/main" id="{51F89326-C8AC-45C1-96CE-A95101A414D3}"/>
            </a:ext>
          </a:extLst>
        </xdr:cNvPr>
        <xdr:cNvPicPr preferRelativeResize="0">
          <a:picLocks/>
        </xdr:cNvPicPr>
      </xdr:nvPicPr>
      <xdr:blipFill rotWithShape="1">
        <a:blip xmlns:r="http://schemas.openxmlformats.org/officeDocument/2006/relationships" r:embed="rId31"/>
        <a:srcRect t="3845" b="26164"/>
        <a:stretch/>
      </xdr:blipFill>
      <xdr:spPr>
        <a:xfrm>
          <a:off x="3209925" y="28203525"/>
          <a:ext cx="1152000" cy="864000"/>
        </a:xfrm>
        <a:prstGeom prst="rect">
          <a:avLst/>
        </a:prstGeom>
      </xdr:spPr>
    </xdr:pic>
    <xdr:clientData/>
  </xdr:twoCellAnchor>
  <xdr:twoCellAnchor editAs="oneCell">
    <xdr:from>
      <xdr:col>2</xdr:col>
      <xdr:colOff>447675</xdr:colOff>
      <xdr:row>144</xdr:row>
      <xdr:rowOff>57150</xdr:rowOff>
    </xdr:from>
    <xdr:to>
      <xdr:col>2</xdr:col>
      <xdr:colOff>1599675</xdr:colOff>
      <xdr:row>148</xdr:row>
      <xdr:rowOff>159150</xdr:rowOff>
    </xdr:to>
    <xdr:pic>
      <xdr:nvPicPr>
        <xdr:cNvPr id="38" name="Imagen 37">
          <a:extLst>
            <a:ext uri="{FF2B5EF4-FFF2-40B4-BE49-F238E27FC236}">
              <a16:creationId xmlns:a16="http://schemas.microsoft.com/office/drawing/2014/main" id="{E524AD86-61E9-4057-88D9-44E9DA1F77AA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3209925" y="29165550"/>
          <a:ext cx="1152000" cy="864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esktop\FIPS%20FORMATO%20DE%20INSPECCION%20A%20PROYECTOS%20POR%20SUPERVISORES%202021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1. DROPBOX"/>
      <sheetName val="2. ALMENAMIENTO DE DOCUMENTO"/>
      <sheetName val="3. SEGUIMIENTO DE HALLAZGO "/>
      <sheetName val="4. 5´S AREAS DE CAMP. y MAQUINA"/>
      <sheetName val="5. CONSULTA CON LOS TRABAJADOR."/>
      <sheetName val="6. DISPOSITIVOS DE SEGURIDAD"/>
      <sheetName val="7. DISPOSITIVOS CONTROL AMBIENT"/>
      <sheetName val="8. PROTOCOLO COVID-19"/>
      <sheetName val="9. AREA DE DESECHOS "/>
      <sheetName val="REF"/>
    </sheetNames>
    <sheetDataSet>
      <sheetData sheetId="0" refreshError="1"/>
      <sheetData sheetId="1" refreshError="1">
        <row r="6">
          <cell r="C6" t="str">
            <v>NO</v>
          </cell>
        </row>
        <row r="7">
          <cell r="C7" t="str">
            <v>NO</v>
          </cell>
        </row>
      </sheetData>
      <sheetData sheetId="2" refreshError="1"/>
      <sheetData sheetId="3" refreshError="1">
        <row r="26">
          <cell r="A26">
            <v>0</v>
          </cell>
        </row>
      </sheetData>
      <sheetData sheetId="4" refreshError="1">
        <row r="30">
          <cell r="D30" t="e">
            <v>#DIV/0!</v>
          </cell>
        </row>
      </sheetData>
      <sheetData sheetId="5" refreshError="1">
        <row r="51">
          <cell r="D51" t="e">
            <v>#DIV/0!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9:I53" headerRowDxfId="20" dataDxfId="19" totalsRowDxfId="18">
  <autoFilter ref="A9:I53" xr:uid="{00000000-000C-0000-FFFF-FFFF00000000}"/>
  <tableColumns count="9">
    <tableColumn id="1" xr3:uid="{00000000-0010-0000-0000-000001000000}" name="CÓDIGO" dataDxfId="17"/>
    <tableColumn id="2" xr3:uid="{00000000-0010-0000-0000-000002000000}" name="DESCRIPCIÓN " dataDxfId="16"/>
    <tableColumn id="3" xr3:uid="{00000000-0010-0000-0000-000003000000}" name="PERIODICIDAD" dataDxfId="15"/>
    <tableColumn id="4" xr3:uid="{00000000-0010-0000-0000-000004000000}" name=" AMPO / IDENTIFICADO" dataDxfId="14"/>
    <tableColumn id="5" xr3:uid="{00000000-0010-0000-0000-000005000000}" name="OBSERVACIÓN" dataDxfId="13"/>
    <tableColumn id="6" xr3:uid="{00000000-0010-0000-0000-000006000000}" name="PLAN DE ACCIÓN" dataDxfId="12"/>
    <tableColumn id="7" xr3:uid="{00000000-0010-0000-0000-000007000000}" name="FECHA EJECUCIÓN" dataDxfId="11"/>
    <tableColumn id="8" xr3:uid="{00000000-0010-0000-0000-000008000000}" name="FECHA VALIDACIÓN" dataDxfId="10"/>
    <tableColumn id="9" xr3:uid="{00000000-0010-0000-0000-000009000000}" name="FIRMA VALIDACION" dataDxfId="9"/>
  </tableColumns>
  <tableStyleInfo name="2. ALMENAMIENTO DE DOCUMENTO-style" showFirstColumn="1" showLastColumn="1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_2" displayName="Table_2" ref="A27:D31" headerRowDxfId="8" dataDxfId="7" totalsRowDxfId="6" headerRowBorderDxfId="4" tableBorderDxfId="5">
  <tableColumns count="4">
    <tableColumn id="1" xr3:uid="{00000000-0010-0000-0100-000001000000}" name="PLAN DE ACCIÓN" dataDxfId="3"/>
    <tableColumn id="2" xr3:uid="{00000000-0010-0000-0100-000002000000}" name="FECHA EJECUCIÓN" dataDxfId="2"/>
    <tableColumn id="3" xr3:uid="{00000000-0010-0000-0100-000003000000}" name="FECHA VALIDACIÓN" dataDxfId="1"/>
    <tableColumn id="4" xr3:uid="{00000000-0010-0000-0100-000004000000}" name="FIRMA VALIDACIÓN" dataDxfId="0"/>
  </tableColumns>
  <tableStyleInfo name="3. SEGUIMIENTO DE HALLAZGO -style" showFirstColumn="1" showLastColumn="1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1.xml"/><Relationship Id="rId4" Type="http://schemas.openxmlformats.org/officeDocument/2006/relationships/table" Target="../tables/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0"/>
  <sheetViews>
    <sheetView showGridLines="0" tabSelected="1" zoomScale="90" zoomScaleNormal="90" workbookViewId="0">
      <selection activeCell="J6" sqref="J6"/>
    </sheetView>
  </sheetViews>
  <sheetFormatPr defaultColWidth="11.42578125" defaultRowHeight="15" customHeight="1"/>
  <cols>
    <col min="1" max="1" width="21" style="74" customWidth="1"/>
    <col min="2" max="2" width="40.7109375" style="48" customWidth="1"/>
    <col min="3" max="3" width="11.42578125" style="50"/>
    <col min="4" max="4" width="14.7109375" style="48" customWidth="1"/>
    <col min="5" max="5" width="13" style="48" customWidth="1"/>
    <col min="6" max="6" width="17.28515625" style="48" customWidth="1"/>
    <col min="7" max="16384" width="11.42578125" style="48"/>
  </cols>
  <sheetData>
    <row r="1" spans="1:6" ht="21.95" customHeight="1" thickBot="1">
      <c r="A1" s="240"/>
      <c r="B1" s="243" t="s">
        <v>0</v>
      </c>
      <c r="C1" s="244"/>
      <c r="D1" s="244"/>
      <c r="E1" s="42" t="s">
        <v>1</v>
      </c>
      <c r="F1" s="43" t="s">
        <v>2</v>
      </c>
    </row>
    <row r="2" spans="1:6" ht="21.95" customHeight="1" thickBot="1">
      <c r="A2" s="241"/>
      <c r="B2" s="245"/>
      <c r="C2" s="246"/>
      <c r="D2" s="246"/>
      <c r="E2" s="42" t="s">
        <v>3</v>
      </c>
      <c r="F2" s="44">
        <v>0</v>
      </c>
    </row>
    <row r="3" spans="1:6" ht="21.95" customHeight="1" thickBot="1">
      <c r="A3" s="242"/>
      <c r="B3" s="247"/>
      <c r="C3" s="248"/>
      <c r="D3" s="248"/>
      <c r="E3" s="42" t="s">
        <v>4</v>
      </c>
      <c r="F3" s="45">
        <v>45370</v>
      </c>
    </row>
    <row r="4" spans="1:6" ht="15" customHeight="1" thickBot="1">
      <c r="A4" s="232" t="s">
        <v>5</v>
      </c>
      <c r="B4" s="232"/>
      <c r="C4" s="232"/>
      <c r="D4" s="232"/>
      <c r="E4" s="232"/>
      <c r="F4" s="232"/>
    </row>
    <row r="5" spans="1:6" thickBot="1">
      <c r="A5" s="233" t="s">
        <v>6</v>
      </c>
      <c r="B5" s="233"/>
      <c r="C5" s="233"/>
      <c r="D5" s="233"/>
      <c r="E5" s="233"/>
      <c r="F5" s="233"/>
    </row>
    <row r="6" spans="1:6" thickBot="1">
      <c r="A6" s="46"/>
      <c r="B6" s="46"/>
      <c r="C6" s="46"/>
      <c r="D6" s="46"/>
      <c r="E6" s="46"/>
      <c r="F6" s="46"/>
    </row>
    <row r="7" spans="1:6" ht="24" customHeight="1" thickBot="1">
      <c r="A7" s="249" t="s">
        <v>7</v>
      </c>
      <c r="B7" s="249"/>
      <c r="C7" s="249"/>
      <c r="D7" s="249"/>
      <c r="E7" s="249"/>
      <c r="F7" s="249"/>
    </row>
    <row r="8" spans="1:6" ht="26.25" thickBot="1">
      <c r="A8" s="95" t="s">
        <v>8</v>
      </c>
      <c r="B8" s="250"/>
      <c r="C8" s="250"/>
      <c r="D8" s="250"/>
      <c r="E8" s="252" t="s">
        <v>9</v>
      </c>
      <c r="F8" s="252"/>
    </row>
    <row r="9" spans="1:6" ht="18" customHeight="1" thickBot="1">
      <c r="A9" s="96" t="s">
        <v>10</v>
      </c>
      <c r="B9" s="250"/>
      <c r="C9" s="250"/>
      <c r="D9" s="250"/>
      <c r="E9" s="253"/>
      <c r="F9" s="253"/>
    </row>
    <row r="10" spans="1:6" ht="17.100000000000001" customHeight="1">
      <c r="A10" s="86"/>
      <c r="B10" s="97"/>
      <c r="C10" s="98"/>
      <c r="D10" s="99"/>
      <c r="E10" s="86"/>
      <c r="F10" s="108"/>
    </row>
    <row r="11" spans="1:6" ht="17.100000000000001" customHeight="1">
      <c r="A11" s="88"/>
      <c r="B11" s="100" t="s">
        <v>11</v>
      </c>
      <c r="C11" s="101"/>
      <c r="D11" s="102"/>
      <c r="E11" s="88" t="e">
        <f>'[1]1. DROPBOX'!C6:C7</f>
        <v>#VALUE!</v>
      </c>
      <c r="F11" s="107" t="e">
        <f>IF(E11="OK","","Completar Plan de Acción")</f>
        <v>#VALUE!</v>
      </c>
    </row>
    <row r="12" spans="1:6" ht="17.100000000000001" customHeight="1" thickBot="1">
      <c r="A12" s="88"/>
      <c r="B12" s="110"/>
      <c r="C12" s="105"/>
      <c r="D12" s="106"/>
      <c r="E12" s="85"/>
      <c r="F12" s="109"/>
    </row>
    <row r="13" spans="1:6" ht="18" customHeight="1">
      <c r="A13" s="89"/>
      <c r="B13" s="97"/>
      <c r="C13" s="98"/>
      <c r="D13" s="99"/>
      <c r="E13" s="86"/>
      <c r="F13" s="238" t="str">
        <f>IF(E14="OK","","Completar Plan de Acción")</f>
        <v>Completar Plan de Acción</v>
      </c>
    </row>
    <row r="14" spans="1:6" ht="18" customHeight="1">
      <c r="A14" s="88"/>
      <c r="B14" s="100" t="s">
        <v>12</v>
      </c>
      <c r="C14" s="101"/>
      <c r="D14" s="102"/>
      <c r="E14" s="88" t="s">
        <v>13</v>
      </c>
      <c r="F14" s="239"/>
    </row>
    <row r="15" spans="1:6" ht="18" customHeight="1" thickBot="1">
      <c r="A15" s="88"/>
      <c r="B15" s="110"/>
      <c r="C15" s="105"/>
      <c r="D15" s="106"/>
      <c r="E15" s="85"/>
      <c r="F15" s="116"/>
    </row>
    <row r="16" spans="1:6" ht="14.25">
      <c r="A16" s="89"/>
      <c r="B16" s="97"/>
      <c r="C16" s="98"/>
      <c r="D16" s="99"/>
      <c r="E16" s="86"/>
      <c r="F16" s="117"/>
    </row>
    <row r="17" spans="1:6" ht="25.5">
      <c r="A17" s="88"/>
      <c r="B17" s="100" t="s">
        <v>14</v>
      </c>
      <c r="C17" s="101"/>
      <c r="D17" s="102"/>
      <c r="E17" s="88">
        <f>'[1]3. SEGUIMIENTO DE HALLAZGO '!A26</f>
        <v>0</v>
      </c>
      <c r="F17" s="115" t="str">
        <f>IF(E17="OK","","Completar Plan de Acción")</f>
        <v>Completar Plan de Acción</v>
      </c>
    </row>
    <row r="18" spans="1:6" thickBot="1">
      <c r="A18" s="88"/>
      <c r="B18" s="104"/>
      <c r="C18" s="105"/>
      <c r="D18" s="106"/>
      <c r="E18" s="85"/>
      <c r="F18" s="109"/>
    </row>
    <row r="19" spans="1:6" ht="17.100000000000001" customHeight="1">
      <c r="A19" s="89"/>
      <c r="B19" s="97"/>
      <c r="C19" s="98"/>
      <c r="D19" s="99"/>
      <c r="E19" s="86"/>
      <c r="F19" s="108"/>
    </row>
    <row r="20" spans="1:6" ht="17.100000000000001" customHeight="1">
      <c r="A20" s="88"/>
      <c r="B20" s="103"/>
      <c r="C20" s="101"/>
      <c r="D20" s="102"/>
      <c r="E20" s="88" t="e">
        <f>'[1]4. 5´S AREAS DE CAMP. y MAQUINA'!D30</f>
        <v>#DIV/0!</v>
      </c>
      <c r="F20" s="107" t="e">
        <f>IF(E20="OK","","Completar Plan de Acción")</f>
        <v>#DIV/0!</v>
      </c>
    </row>
    <row r="21" spans="1:6" ht="17.100000000000001" customHeight="1">
      <c r="A21" s="88"/>
      <c r="B21" s="100" t="s">
        <v>15</v>
      </c>
      <c r="C21" s="101"/>
      <c r="D21" s="102"/>
      <c r="E21" s="88"/>
      <c r="F21" s="111"/>
    </row>
    <row r="22" spans="1:6" ht="17.100000000000001" customHeight="1" thickBot="1">
      <c r="A22" s="88"/>
      <c r="B22" s="110"/>
      <c r="C22" s="105"/>
      <c r="D22" s="106"/>
      <c r="E22" s="85"/>
      <c r="F22" s="109"/>
    </row>
    <row r="23" spans="1:6" ht="34.5" customHeight="1">
      <c r="A23" s="92"/>
      <c r="B23" s="97"/>
      <c r="C23" s="98"/>
      <c r="D23" s="99"/>
      <c r="E23" s="88"/>
      <c r="F23" s="107"/>
    </row>
    <row r="24" spans="1:6" ht="14.25">
      <c r="A24" s="94"/>
      <c r="B24" s="100" t="s">
        <v>16</v>
      </c>
      <c r="C24" s="101"/>
      <c r="D24" s="102"/>
      <c r="E24" s="88" t="e">
        <f>'[1]5. CONSULTA CON LOS TRABAJADOR.'!D51</f>
        <v>#DIV/0!</v>
      </c>
      <c r="F24" s="111" t="e">
        <f>IF(E24="OK","","Completar Plan de Acción")</f>
        <v>#DIV/0!</v>
      </c>
    </row>
    <row r="25" spans="1:6" ht="22.5" customHeight="1" thickBot="1">
      <c r="A25" s="93"/>
      <c r="B25" s="110"/>
      <c r="C25" s="105"/>
      <c r="D25" s="106"/>
      <c r="E25" s="85"/>
      <c r="F25" s="109"/>
    </row>
    <row r="26" spans="1:6" ht="12.95" customHeight="1">
      <c r="A26" s="92"/>
      <c r="B26" s="97"/>
      <c r="C26" s="98"/>
      <c r="D26" s="99"/>
      <c r="E26" s="86"/>
      <c r="F26" s="112"/>
    </row>
    <row r="27" spans="1:6" ht="24.95" customHeight="1">
      <c r="A27" s="94"/>
      <c r="B27" s="100" t="s">
        <v>17</v>
      </c>
      <c r="C27" s="101"/>
      <c r="D27" s="102"/>
      <c r="E27" s="88">
        <f>'6. DISPOSITIVOS DE SEGURIDAD'!D298</f>
        <v>0</v>
      </c>
      <c r="F27" s="113" t="str">
        <f>IF(E27="OK","","Completar Plan de Acción")</f>
        <v>Completar Plan de Acción</v>
      </c>
    </row>
    <row r="28" spans="1:6" ht="24.95" customHeight="1" thickBot="1">
      <c r="A28" s="93"/>
      <c r="B28" s="104" t="s">
        <v>18</v>
      </c>
      <c r="C28" s="105"/>
      <c r="D28" s="106"/>
      <c r="E28" s="85">
        <f>'6. DISPOSITIVOS DE SEGURIDAD'!I118</f>
        <v>0</v>
      </c>
      <c r="F28" s="114" t="str">
        <f>IF(E28="OK","","Completar Plan de Acción")</f>
        <v>Completar Plan de Acción</v>
      </c>
    </row>
    <row r="29" spans="1:6" ht="14.25">
      <c r="A29" s="88"/>
      <c r="B29" s="118"/>
      <c r="C29" s="98"/>
      <c r="D29" s="99"/>
      <c r="E29" s="88"/>
      <c r="F29" s="107"/>
    </row>
    <row r="30" spans="1:6" ht="14.25">
      <c r="A30" s="88"/>
      <c r="B30" s="100"/>
      <c r="C30" s="101"/>
      <c r="D30" s="102"/>
      <c r="E30" s="88"/>
      <c r="F30" s="111"/>
    </row>
    <row r="31" spans="1:6" ht="14.25">
      <c r="A31" s="88"/>
      <c r="B31" s="100" t="s">
        <v>19</v>
      </c>
      <c r="C31" s="101"/>
      <c r="D31" s="102"/>
      <c r="E31" s="88">
        <f>'7. DISPOSITIVOS CONTROL AMBIENT'!E153</f>
        <v>0</v>
      </c>
      <c r="F31" s="111"/>
    </row>
    <row r="32" spans="1:6" ht="14.25">
      <c r="A32" s="88"/>
      <c r="B32" s="100"/>
      <c r="C32" s="101"/>
      <c r="D32" s="102"/>
      <c r="E32" s="88"/>
      <c r="F32" s="107"/>
    </row>
    <row r="33" spans="1:6" thickBot="1">
      <c r="A33" s="88"/>
      <c r="B33" s="104"/>
      <c r="C33" s="105"/>
      <c r="D33" s="106"/>
      <c r="E33" s="85"/>
      <c r="F33" s="109"/>
    </row>
    <row r="34" spans="1:6" ht="33.75" customHeight="1">
      <c r="A34" s="92"/>
      <c r="B34" s="100" t="s">
        <v>20</v>
      </c>
      <c r="C34" s="101"/>
      <c r="D34" s="102"/>
      <c r="E34" s="86" t="e">
        <f>'8. AREA DE DESECHOS '!D17</f>
        <v>#DIV/0!</v>
      </c>
      <c r="F34" s="108"/>
    </row>
    <row r="35" spans="1:6" ht="27.75" customHeight="1" thickBot="1">
      <c r="A35" s="93"/>
      <c r="B35" s="104"/>
      <c r="C35" s="105"/>
      <c r="D35" s="106"/>
      <c r="E35" s="88"/>
      <c r="F35" s="107"/>
    </row>
    <row r="36" spans="1:6" ht="15" customHeight="1" thickBot="1">
      <c r="A36" s="254" t="s">
        <v>21</v>
      </c>
      <c r="B36" s="230"/>
      <c r="C36" s="230" t="s">
        <v>22</v>
      </c>
      <c r="D36" s="231"/>
      <c r="E36" s="230" t="s">
        <v>23</v>
      </c>
      <c r="F36" s="231"/>
    </row>
    <row r="37" spans="1:6" ht="15" customHeight="1" thickBot="1">
      <c r="A37" s="234" t="s">
        <v>24</v>
      </c>
      <c r="B37" s="235"/>
      <c r="C37" s="228"/>
      <c r="D37" s="251"/>
      <c r="E37" s="228"/>
      <c r="F37" s="229"/>
    </row>
    <row r="38" spans="1:6" ht="15" customHeight="1" thickBot="1">
      <c r="A38" s="234" t="s">
        <v>25</v>
      </c>
      <c r="B38" s="235"/>
      <c r="C38" s="228"/>
      <c r="D38" s="251"/>
      <c r="E38" s="228"/>
      <c r="F38" s="229"/>
    </row>
    <row r="39" spans="1:6" ht="15" customHeight="1" thickBot="1">
      <c r="A39" s="234" t="s">
        <v>26</v>
      </c>
      <c r="B39" s="235"/>
      <c r="C39" s="90"/>
      <c r="D39" s="91"/>
      <c r="E39" s="228"/>
      <c r="F39" s="229"/>
    </row>
    <row r="40" spans="1:6" ht="15" customHeight="1" thickBot="1">
      <c r="A40" s="234" t="s">
        <v>27</v>
      </c>
      <c r="B40" s="235"/>
      <c r="C40" s="236"/>
      <c r="D40" s="237"/>
      <c r="E40" s="228"/>
      <c r="F40" s="229"/>
    </row>
  </sheetData>
  <mergeCells count="24">
    <mergeCell ref="A1:A3"/>
    <mergeCell ref="B1:D3"/>
    <mergeCell ref="A7:F7"/>
    <mergeCell ref="B8:D8"/>
    <mergeCell ref="A39:B39"/>
    <mergeCell ref="C38:D38"/>
    <mergeCell ref="C37:D37"/>
    <mergeCell ref="E8:F8"/>
    <mergeCell ref="E9:F9"/>
    <mergeCell ref="A37:B37"/>
    <mergeCell ref="A38:B38"/>
    <mergeCell ref="B9:D9"/>
    <mergeCell ref="E37:F37"/>
    <mergeCell ref="E38:F38"/>
    <mergeCell ref="A36:B36"/>
    <mergeCell ref="E39:F39"/>
    <mergeCell ref="E40:F40"/>
    <mergeCell ref="E36:F36"/>
    <mergeCell ref="C36:D36"/>
    <mergeCell ref="A4:F4"/>
    <mergeCell ref="A5:F5"/>
    <mergeCell ref="A40:B40"/>
    <mergeCell ref="C40:D40"/>
    <mergeCell ref="F13:F14"/>
  </mergeCells>
  <hyperlinks>
    <hyperlink ref="B24" location="'5. CONSULTA CON LOS TRABAJADOR.'!A1" display="'5. CONSULTA CON LOS TRABAJADOR.'!A1" xr:uid="{500CBABD-E438-4B3C-B728-DF68F5E8EC98}"/>
    <hyperlink ref="B27" location="'6. DISPOSITIVOS DE SEGURIDAD'!A1" display="'6. DISPOSITIVOS DE SEGURIDAD'!A1" xr:uid="{AC7DC1C6-AF8E-41E5-B887-76D55609EC62}"/>
    <hyperlink ref="B34" location="'9. AREA DE DESECHOS '!A1" display="9. AREA DE DESCHOS " xr:uid="{DD698AE9-B13D-444D-B214-E32F7E9747A5}"/>
    <hyperlink ref="B11" location="'1. DROPBOX'!A1" display="'1. DROPBOX'!A1" xr:uid="{B0290A44-D133-4AD3-A457-5FFD85020CA4}"/>
    <hyperlink ref="B17" location="'3. SEGUIMIENTO DE HALLAZGO '!A1" display="'3. SEGUIMIENTO DE HALLAZGO '!A1" xr:uid="{B6136960-6B74-4A0D-A491-6ABDDC1F062D}"/>
    <hyperlink ref="B21" location="'4. 5´S AREAS DE CAMP. y MAQUINA'!A1" display="'4. 5´S AREAS DE CAMP. y MAQUINA'!A1" xr:uid="{BB9A1D82-7F10-4DFD-95C1-B97B874275CC}"/>
    <hyperlink ref="B31" location="'7. DISPOSITIVOS CONTROL AMBIENT'!A1" display="6. DISPOSITIVOS DE SEGURIDAD." xr:uid="{1BCD5AE5-6B27-41BA-B9E8-BF13115D8B95}"/>
    <hyperlink ref="B14" location="'2. ALMENAMIENTO DE DOCUMENTO'!A1" display="'2. ALMENAMIENTO DE DOCUMENTO'!A1" xr:uid="{43CD73DB-BD24-4362-8AFC-C4D5837B9EBA}"/>
  </hyperlinks>
  <pageMargins left="0.7" right="0.7" top="0.75" bottom="0.75" header="0" footer="0"/>
  <pageSetup scale="53" fitToHeight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D100"/>
  <sheetViews>
    <sheetView workbookViewId="0">
      <selection activeCell="C7" sqref="C7"/>
    </sheetView>
  </sheetViews>
  <sheetFormatPr defaultColWidth="14.42578125" defaultRowHeight="15" customHeight="1"/>
  <cols>
    <col min="1" max="1" width="18" customWidth="1"/>
    <col min="2" max="3" width="10.7109375" customWidth="1"/>
    <col min="4" max="4" width="11.85546875" bestFit="1" customWidth="1"/>
    <col min="5" max="11" width="10.7109375" customWidth="1"/>
  </cols>
  <sheetData>
    <row r="2" spans="1:4" ht="15" customHeight="1">
      <c r="D2" s="41" t="s">
        <v>463</v>
      </c>
    </row>
    <row r="3" spans="1:4">
      <c r="A3" t="s">
        <v>33</v>
      </c>
      <c r="D3" s="41" t="s">
        <v>464</v>
      </c>
    </row>
    <row r="4" spans="1:4">
      <c r="A4" t="s">
        <v>34</v>
      </c>
      <c r="D4" s="41" t="s">
        <v>465</v>
      </c>
    </row>
    <row r="5" spans="1:4">
      <c r="A5" t="s">
        <v>200</v>
      </c>
    </row>
    <row r="6" spans="1:4">
      <c r="A6" t="s">
        <v>160</v>
      </c>
    </row>
    <row r="7" spans="1:4">
      <c r="A7" t="s">
        <v>466</v>
      </c>
    </row>
    <row r="8" spans="1:4">
      <c r="A8" t="s">
        <v>467</v>
      </c>
    </row>
    <row r="9" spans="1:4">
      <c r="A9">
        <v>1</v>
      </c>
    </row>
    <row r="10" spans="1:4">
      <c r="A10">
        <v>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00"/>
  <sheetViews>
    <sheetView showGridLines="0" zoomScale="90" zoomScaleNormal="90" workbookViewId="0">
      <selection activeCell="B1" sqref="B1"/>
    </sheetView>
  </sheetViews>
  <sheetFormatPr defaultColWidth="14.42578125" defaultRowHeight="15" customHeight="1"/>
  <cols>
    <col min="1" max="1" width="32.5703125" customWidth="1"/>
    <col min="2" max="2" width="49.5703125" customWidth="1"/>
    <col min="3" max="4" width="10.7109375" customWidth="1"/>
    <col min="5" max="5" width="17.85546875" bestFit="1" customWidth="1"/>
    <col min="6" max="6" width="11.5703125" customWidth="1"/>
    <col min="7" max="7" width="12.28515625" customWidth="1"/>
    <col min="8" max="11" width="10.7109375" customWidth="1"/>
  </cols>
  <sheetData>
    <row r="1" spans="1:7" s="72" customFormat="1" ht="20.25">
      <c r="A1" s="71" t="s">
        <v>28</v>
      </c>
      <c r="B1" s="153"/>
      <c r="C1" s="71"/>
      <c r="D1" s="71"/>
      <c r="E1" s="71"/>
      <c r="F1" s="71"/>
      <c r="G1" s="71"/>
    </row>
    <row r="3" spans="1:7" s="41" customFormat="1" ht="21" thickBot="1">
      <c r="A3" s="75" t="s">
        <v>29</v>
      </c>
      <c r="B3" s="255" t="s">
        <v>30</v>
      </c>
      <c r="C3" s="255"/>
      <c r="D3" s="255"/>
      <c r="F3" s="53" t="s">
        <v>31</v>
      </c>
    </row>
    <row r="4" spans="1:7" ht="15.75" thickBot="1">
      <c r="B4" s="120" t="s">
        <v>32</v>
      </c>
      <c r="C4" s="123" t="s">
        <v>33</v>
      </c>
      <c r="D4" s="124" t="s">
        <v>34</v>
      </c>
      <c r="F4" s="3" t="s">
        <v>35</v>
      </c>
    </row>
    <row r="5" spans="1:7" ht="9.9499999999999993" customHeight="1" thickBot="1">
      <c r="A5" s="49"/>
      <c r="B5" s="50"/>
      <c r="C5" s="50"/>
      <c r="F5" s="54"/>
    </row>
    <row r="6" spans="1:7" s="4" customFormat="1">
      <c r="A6" s="260" t="s">
        <v>36</v>
      </c>
      <c r="B6" s="260"/>
      <c r="C6" s="125"/>
    </row>
    <row r="7" spans="1:7" s="4" customFormat="1">
      <c r="A7" s="260" t="s">
        <v>37</v>
      </c>
      <c r="B7" s="260"/>
      <c r="C7" s="125"/>
    </row>
    <row r="8" spans="1:7"/>
    <row r="9" spans="1:7" ht="15.75" thickBot="1">
      <c r="A9" s="261" t="s">
        <v>38</v>
      </c>
      <c r="B9" s="260"/>
      <c r="C9" s="260"/>
      <c r="D9" s="260"/>
      <c r="E9" s="260"/>
      <c r="F9" s="260"/>
      <c r="G9" s="260"/>
    </row>
    <row r="10" spans="1:7" ht="80.25" customHeight="1" thickBot="1">
      <c r="A10" s="256"/>
      <c r="B10" s="328"/>
      <c r="C10" s="328"/>
      <c r="D10" s="328"/>
      <c r="E10" s="328"/>
      <c r="F10" s="328"/>
      <c r="G10" s="328"/>
    </row>
    <row r="11" spans="1:7" ht="48.75" customHeight="1" thickBot="1">
      <c r="A11" s="262" t="s">
        <v>39</v>
      </c>
      <c r="B11" s="262"/>
      <c r="C11" s="262"/>
      <c r="D11" s="262"/>
      <c r="E11" s="262"/>
      <c r="F11" s="257" t="s">
        <v>40</v>
      </c>
      <c r="G11" s="258"/>
    </row>
    <row r="12" spans="1:7" ht="45.75" thickBot="1">
      <c r="A12" s="259" t="s">
        <v>41</v>
      </c>
      <c r="B12" s="259"/>
      <c r="C12" s="259"/>
      <c r="D12" s="259"/>
      <c r="E12" s="132" t="s">
        <v>42</v>
      </c>
      <c r="F12" s="133" t="s">
        <v>43</v>
      </c>
      <c r="G12" s="133" t="s">
        <v>44</v>
      </c>
    </row>
    <row r="13" spans="1:7" ht="15.75" thickBot="1">
      <c r="A13" s="256"/>
      <c r="B13" s="328"/>
      <c r="C13" s="328"/>
      <c r="D13" s="328"/>
      <c r="E13" s="121"/>
      <c r="F13" s="122"/>
      <c r="G13" s="122"/>
    </row>
    <row r="14" spans="1:7" ht="15.75" thickBot="1">
      <c r="A14" s="256"/>
      <c r="B14" s="328"/>
      <c r="C14" s="328"/>
      <c r="D14" s="328"/>
      <c r="E14" s="122"/>
      <c r="F14" s="122"/>
      <c r="G14" s="122"/>
    </row>
    <row r="15" spans="1:7" ht="15.75" thickBot="1">
      <c r="A15" s="256"/>
      <c r="B15" s="328"/>
      <c r="C15" s="328"/>
      <c r="D15" s="328"/>
      <c r="E15" s="122"/>
      <c r="F15" s="122"/>
      <c r="G15" s="122"/>
    </row>
    <row r="16" spans="1:7" ht="15.75" thickBot="1">
      <c r="A16" s="256"/>
      <c r="B16" s="328"/>
      <c r="C16" s="328"/>
      <c r="D16" s="328"/>
      <c r="E16" s="122"/>
      <c r="F16" s="122"/>
      <c r="G16" s="122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12">
    <mergeCell ref="B3:D3"/>
    <mergeCell ref="A16:D16"/>
    <mergeCell ref="A10:G10"/>
    <mergeCell ref="F11:G11"/>
    <mergeCell ref="A12:D12"/>
    <mergeCell ref="A13:D13"/>
    <mergeCell ref="A14:D14"/>
    <mergeCell ref="A6:B6"/>
    <mergeCell ref="A7:B7"/>
    <mergeCell ref="A9:G9"/>
    <mergeCell ref="A11:E11"/>
    <mergeCell ref="A15:D15"/>
  </mergeCells>
  <dataValidations count="1">
    <dataValidation type="list" allowBlank="1" showErrorMessage="1" sqref="C6:C7" xr:uid="{00000000-0002-0000-0100-000000000000}">
      <formula1>$C$4:$D$4</formula1>
    </dataValidation>
  </dataValidations>
  <hyperlinks>
    <hyperlink ref="F3" location="INDICE!A1" display="INDICE" xr:uid="{00000000-0004-0000-0100-000000000000}"/>
    <hyperlink ref="F4" location="2. ALMENAMIENTO DE DOCUMENTO!A1" display="SIGUIENTE" xr:uid="{00000000-0004-0000-0100-000001000000}"/>
  </hyperlinks>
  <pageMargins left="0.7" right="0.7" top="0.75" bottom="0.75" header="0" footer="0"/>
  <pageSetup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94"/>
  <sheetViews>
    <sheetView showGridLines="0" zoomScale="85" zoomScaleNormal="85" workbookViewId="0">
      <selection activeCell="E20" sqref="E20"/>
    </sheetView>
  </sheetViews>
  <sheetFormatPr defaultColWidth="14.42578125" defaultRowHeight="15" customHeight="1"/>
  <cols>
    <col min="1" max="1" width="23" style="48" customWidth="1"/>
    <col min="2" max="2" width="80.5703125" style="48" customWidth="1"/>
    <col min="3" max="3" width="27" style="52" bestFit="1" customWidth="1"/>
    <col min="4" max="9" width="20.7109375" style="48" customWidth="1"/>
    <col min="10" max="11" width="10.7109375" style="48" customWidth="1"/>
    <col min="12" max="16384" width="14.42578125" style="48"/>
  </cols>
  <sheetData>
    <row r="1" spans="1:9" ht="20.25">
      <c r="A1" s="263" t="s">
        <v>12</v>
      </c>
      <c r="B1" s="329"/>
      <c r="C1" s="329"/>
      <c r="D1" s="329"/>
      <c r="E1" s="329"/>
      <c r="F1" s="329"/>
      <c r="G1" s="329"/>
    </row>
    <row r="2" spans="1:9" ht="14.25">
      <c r="B2" s="55"/>
      <c r="C2" s="203"/>
      <c r="D2" s="56"/>
    </row>
    <row r="3" spans="1:9" ht="20.25">
      <c r="A3" s="47" t="s">
        <v>45</v>
      </c>
      <c r="B3" s="264" t="s">
        <v>46</v>
      </c>
      <c r="C3" s="330"/>
      <c r="D3" s="330"/>
      <c r="E3" s="330"/>
      <c r="F3" s="330"/>
      <c r="G3" s="330"/>
      <c r="H3" s="57" t="s">
        <v>31</v>
      </c>
    </row>
    <row r="4" spans="1:9" ht="14.25">
      <c r="B4" s="330"/>
      <c r="C4" s="330"/>
      <c r="D4" s="330"/>
      <c r="E4" s="330"/>
      <c r="F4" s="330"/>
      <c r="G4" s="330"/>
      <c r="H4" s="58" t="s">
        <v>35</v>
      </c>
    </row>
    <row r="5" spans="1:9" ht="14.25">
      <c r="B5" s="330"/>
      <c r="C5" s="330"/>
      <c r="D5" s="330"/>
      <c r="E5" s="330"/>
      <c r="F5" s="330"/>
      <c r="G5" s="330"/>
      <c r="H5" s="59" t="s">
        <v>47</v>
      </c>
    </row>
    <row r="6" spans="1:9" ht="15" customHeight="1">
      <c r="B6" s="330"/>
      <c r="C6" s="330"/>
      <c r="D6" s="330"/>
      <c r="E6" s="330"/>
      <c r="F6" s="330"/>
      <c r="G6" s="330"/>
    </row>
    <row r="7" spans="1:9" ht="15" customHeight="1">
      <c r="B7" s="330"/>
      <c r="C7" s="330"/>
      <c r="D7" s="330"/>
      <c r="E7" s="330"/>
      <c r="F7" s="330"/>
      <c r="G7" s="330"/>
    </row>
    <row r="8" spans="1:9" ht="29.25" customHeight="1">
      <c r="A8" s="52" t="s">
        <v>48</v>
      </c>
      <c r="B8" s="55"/>
      <c r="C8" s="203"/>
      <c r="D8" s="56"/>
      <c r="H8" s="265" t="s">
        <v>40</v>
      </c>
      <c r="I8" s="331"/>
    </row>
    <row r="9" spans="1:9" s="131" customFormat="1">
      <c r="A9" s="126" t="s">
        <v>49</v>
      </c>
      <c r="B9" s="127" t="s">
        <v>50</v>
      </c>
      <c r="C9" s="128" t="s">
        <v>51</v>
      </c>
      <c r="D9" s="128" t="s">
        <v>52</v>
      </c>
      <c r="E9" s="129" t="s">
        <v>53</v>
      </c>
      <c r="F9" s="129" t="s">
        <v>54</v>
      </c>
      <c r="G9" s="129" t="s">
        <v>55</v>
      </c>
      <c r="H9" s="130" t="s">
        <v>56</v>
      </c>
      <c r="I9" s="130" t="s">
        <v>57</v>
      </c>
    </row>
    <row r="10" spans="1:9" ht="14.25">
      <c r="A10" s="222" t="s">
        <v>58</v>
      </c>
      <c r="B10" s="181" t="s">
        <v>59</v>
      </c>
      <c r="C10" s="202" t="s">
        <v>60</v>
      </c>
      <c r="D10" s="182"/>
      <c r="E10" s="182"/>
      <c r="F10" s="182"/>
      <c r="G10" s="182"/>
      <c r="H10" s="183"/>
      <c r="I10" s="183"/>
    </row>
    <row r="11" spans="1:9" ht="14.25">
      <c r="A11" s="222" t="s">
        <v>61</v>
      </c>
      <c r="B11" s="181" t="s">
        <v>62</v>
      </c>
      <c r="C11" s="202" t="s">
        <v>60</v>
      </c>
      <c r="D11" s="182"/>
      <c r="E11" s="182"/>
      <c r="F11" s="182"/>
      <c r="G11" s="182"/>
      <c r="H11" s="182"/>
      <c r="I11" s="182"/>
    </row>
    <row r="12" spans="1:9" ht="14.25">
      <c r="A12" s="222" t="s">
        <v>63</v>
      </c>
      <c r="B12" s="181" t="s">
        <v>64</v>
      </c>
      <c r="C12" s="202" t="s">
        <v>60</v>
      </c>
      <c r="D12" s="182"/>
      <c r="E12" s="182"/>
      <c r="F12" s="182"/>
      <c r="G12" s="182"/>
      <c r="H12" s="182"/>
      <c r="I12" s="182"/>
    </row>
    <row r="13" spans="1:9" s="60" customFormat="1" ht="14.25" customHeight="1">
      <c r="A13" s="189" t="s">
        <v>65</v>
      </c>
      <c r="B13" s="181" t="s">
        <v>66</v>
      </c>
      <c r="C13" s="202" t="s">
        <v>60</v>
      </c>
      <c r="D13" s="184"/>
      <c r="E13" s="184"/>
      <c r="F13" s="184"/>
      <c r="G13" s="184"/>
      <c r="H13" s="184"/>
      <c r="I13" s="184"/>
    </row>
    <row r="14" spans="1:9" ht="14.25">
      <c r="A14" s="185" t="s">
        <v>67</v>
      </c>
      <c r="B14" s="181" t="s">
        <v>68</v>
      </c>
      <c r="C14" s="217" t="s">
        <v>69</v>
      </c>
      <c r="D14" s="182"/>
      <c r="E14" s="182"/>
      <c r="F14" s="182"/>
      <c r="G14" s="182"/>
      <c r="H14" s="182"/>
      <c r="I14" s="182"/>
    </row>
    <row r="15" spans="1:9" ht="14.25">
      <c r="A15" s="222" t="s">
        <v>70</v>
      </c>
      <c r="B15" s="181" t="s">
        <v>71</v>
      </c>
      <c r="C15" s="205" t="s">
        <v>72</v>
      </c>
      <c r="D15" s="182"/>
      <c r="E15" s="182"/>
      <c r="F15" s="182"/>
      <c r="G15" s="182"/>
      <c r="H15" s="182"/>
      <c r="I15" s="182"/>
    </row>
    <row r="16" spans="1:9" ht="14.25">
      <c r="A16" s="222" t="s">
        <v>73</v>
      </c>
      <c r="B16" s="181" t="s">
        <v>74</v>
      </c>
      <c r="C16" s="205" t="s">
        <v>72</v>
      </c>
      <c r="D16" s="182"/>
      <c r="E16" s="182"/>
      <c r="F16" s="182"/>
      <c r="G16" s="182"/>
      <c r="H16" s="182"/>
      <c r="I16" s="182"/>
    </row>
    <row r="17" spans="1:9" ht="14.25">
      <c r="A17" s="222" t="s">
        <v>75</v>
      </c>
      <c r="B17" s="181" t="s">
        <v>76</v>
      </c>
      <c r="C17" s="205" t="s">
        <v>72</v>
      </c>
      <c r="D17" s="182"/>
      <c r="E17" s="182"/>
      <c r="F17" s="182"/>
      <c r="G17" s="182"/>
      <c r="H17" s="182"/>
      <c r="I17" s="182"/>
    </row>
    <row r="18" spans="1:9" s="51" customFormat="1" ht="28.5" customHeight="1">
      <c r="A18" s="223" t="s">
        <v>77</v>
      </c>
      <c r="B18" s="181" t="s">
        <v>78</v>
      </c>
      <c r="C18" s="221" t="s">
        <v>79</v>
      </c>
      <c r="D18" s="186"/>
      <c r="E18" s="186"/>
      <c r="F18" s="186"/>
      <c r="G18" s="186"/>
      <c r="H18" s="186"/>
      <c r="I18" s="186"/>
    </row>
    <row r="19" spans="1:9" ht="15.75" customHeight="1">
      <c r="A19" s="222" t="s">
        <v>80</v>
      </c>
      <c r="B19" s="181" t="s">
        <v>81</v>
      </c>
      <c r="C19" s="221" t="s">
        <v>79</v>
      </c>
      <c r="D19" s="182"/>
      <c r="E19" s="182"/>
      <c r="F19" s="182"/>
      <c r="G19" s="182"/>
      <c r="H19" s="182"/>
      <c r="I19" s="182"/>
    </row>
    <row r="20" spans="1:9" ht="15.75" customHeight="1">
      <c r="A20" s="222" t="s">
        <v>82</v>
      </c>
      <c r="B20" s="181" t="s">
        <v>83</v>
      </c>
      <c r="C20" s="221" t="s">
        <v>84</v>
      </c>
      <c r="D20" s="182"/>
      <c r="E20" s="182"/>
      <c r="F20" s="182"/>
      <c r="G20" s="182"/>
      <c r="H20" s="182"/>
      <c r="I20" s="182"/>
    </row>
    <row r="21" spans="1:9" ht="15.75" customHeight="1">
      <c r="A21" s="222" t="s">
        <v>85</v>
      </c>
      <c r="B21" s="181" t="s">
        <v>86</v>
      </c>
      <c r="C21" s="206" t="s">
        <v>87</v>
      </c>
      <c r="D21" s="182"/>
      <c r="E21" s="182"/>
      <c r="F21" s="182"/>
      <c r="G21" s="187"/>
      <c r="H21" s="182"/>
      <c r="I21" s="182"/>
    </row>
    <row r="22" spans="1:9" ht="15.75" customHeight="1">
      <c r="A22" s="222" t="s">
        <v>88</v>
      </c>
      <c r="B22" s="181" t="s">
        <v>89</v>
      </c>
      <c r="C22" s="206" t="s">
        <v>87</v>
      </c>
      <c r="D22" s="182"/>
      <c r="E22" s="182"/>
      <c r="F22" s="182"/>
      <c r="G22" s="182"/>
      <c r="H22" s="182"/>
      <c r="I22" s="182"/>
    </row>
    <row r="23" spans="1:9" ht="15.75" customHeight="1">
      <c r="A23" s="222" t="s">
        <v>90</v>
      </c>
      <c r="B23" s="181" t="s">
        <v>91</v>
      </c>
      <c r="C23" s="206" t="s">
        <v>87</v>
      </c>
      <c r="D23" s="182"/>
      <c r="E23" s="182"/>
      <c r="F23" s="182"/>
      <c r="G23" s="182"/>
      <c r="H23" s="182"/>
      <c r="I23" s="182"/>
    </row>
    <row r="24" spans="1:9" ht="15.75" customHeight="1">
      <c r="A24" s="222" t="s">
        <v>92</v>
      </c>
      <c r="B24" s="181" t="s">
        <v>93</v>
      </c>
      <c r="C24" s="206" t="s">
        <v>87</v>
      </c>
      <c r="D24" s="188"/>
      <c r="E24" s="182"/>
      <c r="F24" s="182"/>
      <c r="G24" s="182"/>
      <c r="H24" s="182"/>
      <c r="I24" s="182"/>
    </row>
    <row r="25" spans="1:9" ht="15.75" customHeight="1">
      <c r="A25" s="222" t="s">
        <v>94</v>
      </c>
      <c r="B25" s="181" t="s">
        <v>95</v>
      </c>
      <c r="C25" s="206" t="s">
        <v>87</v>
      </c>
      <c r="D25" s="182"/>
      <c r="E25" s="182"/>
      <c r="F25" s="182"/>
      <c r="G25" s="182"/>
      <c r="H25" s="182"/>
      <c r="I25" s="182"/>
    </row>
    <row r="26" spans="1:9" ht="15.75" customHeight="1">
      <c r="A26" s="222" t="s">
        <v>96</v>
      </c>
      <c r="B26" s="181" t="s">
        <v>97</v>
      </c>
      <c r="C26" s="206" t="s">
        <v>87</v>
      </c>
      <c r="D26" s="182"/>
      <c r="E26" s="182"/>
      <c r="F26" s="182"/>
      <c r="G26" s="182"/>
      <c r="H26" s="182"/>
      <c r="I26" s="182"/>
    </row>
    <row r="27" spans="1:9" ht="15.75" customHeight="1">
      <c r="A27" s="222" t="s">
        <v>98</v>
      </c>
      <c r="B27" s="181" t="s">
        <v>99</v>
      </c>
      <c r="C27" s="206" t="s">
        <v>87</v>
      </c>
      <c r="D27" s="182"/>
      <c r="E27" s="182"/>
      <c r="F27" s="182"/>
      <c r="G27" s="187"/>
      <c r="H27" s="182"/>
      <c r="I27" s="182"/>
    </row>
    <row r="28" spans="1:9" ht="15.75" customHeight="1">
      <c r="A28" s="189" t="s">
        <v>100</v>
      </c>
      <c r="B28" s="181" t="s">
        <v>101</v>
      </c>
      <c r="C28" s="204" t="s">
        <v>102</v>
      </c>
      <c r="D28" s="182"/>
      <c r="E28" s="182"/>
      <c r="F28" s="182"/>
      <c r="G28" s="182"/>
      <c r="H28" s="182"/>
      <c r="I28" s="182"/>
    </row>
    <row r="29" spans="1:9" ht="15.75" customHeight="1">
      <c r="A29" s="185" t="s">
        <v>103</v>
      </c>
      <c r="B29" s="190" t="s">
        <v>104</v>
      </c>
      <c r="C29" s="214" t="s">
        <v>105</v>
      </c>
      <c r="D29" s="182"/>
      <c r="E29" s="182"/>
      <c r="F29" s="182"/>
      <c r="G29" s="182"/>
      <c r="H29" s="182"/>
      <c r="I29" s="182"/>
    </row>
    <row r="30" spans="1:9" ht="15.75" customHeight="1">
      <c r="A30" s="222" t="s">
        <v>106</v>
      </c>
      <c r="B30" s="181" t="s">
        <v>107</v>
      </c>
      <c r="C30" s="211" t="s">
        <v>108</v>
      </c>
      <c r="D30" s="182"/>
      <c r="E30" s="182"/>
      <c r="F30" s="182"/>
      <c r="G30" s="182"/>
      <c r="H30" s="182"/>
      <c r="I30" s="182"/>
    </row>
    <row r="31" spans="1:9" ht="15.75" customHeight="1">
      <c r="A31" s="222" t="s">
        <v>109</v>
      </c>
      <c r="B31" s="181" t="s">
        <v>110</v>
      </c>
      <c r="C31" s="211" t="s">
        <v>108</v>
      </c>
      <c r="D31" s="182"/>
      <c r="E31" s="182"/>
      <c r="F31" s="182"/>
      <c r="G31" s="182"/>
      <c r="H31" s="182"/>
      <c r="I31" s="182"/>
    </row>
    <row r="32" spans="1:9" ht="15.75" customHeight="1">
      <c r="A32" s="222" t="s">
        <v>111</v>
      </c>
      <c r="B32" s="181" t="s">
        <v>112</v>
      </c>
      <c r="C32" s="211" t="s">
        <v>108</v>
      </c>
      <c r="D32" s="182"/>
      <c r="E32" s="182"/>
      <c r="F32" s="182"/>
      <c r="G32" s="182"/>
      <c r="H32" s="182"/>
      <c r="I32" s="182"/>
    </row>
    <row r="33" spans="1:9" ht="15.75" customHeight="1">
      <c r="A33" s="222" t="s">
        <v>113</v>
      </c>
      <c r="B33" s="181" t="s">
        <v>114</v>
      </c>
      <c r="C33" s="211" t="s">
        <v>108</v>
      </c>
      <c r="D33" s="182"/>
      <c r="E33" s="182"/>
      <c r="F33" s="182"/>
      <c r="G33" s="182"/>
      <c r="H33" s="182"/>
      <c r="I33" s="182"/>
    </row>
    <row r="34" spans="1:9" ht="15.75" customHeight="1">
      <c r="A34" s="222" t="s">
        <v>115</v>
      </c>
      <c r="B34" s="181" t="s">
        <v>116</v>
      </c>
      <c r="C34" s="211" t="s">
        <v>108</v>
      </c>
      <c r="D34" s="182"/>
      <c r="E34" s="182"/>
      <c r="F34" s="182"/>
      <c r="G34" s="182"/>
      <c r="H34" s="182"/>
      <c r="I34" s="182"/>
    </row>
    <row r="35" spans="1:9" ht="15.75" customHeight="1">
      <c r="A35" s="222" t="s">
        <v>117</v>
      </c>
      <c r="B35" s="181" t="s">
        <v>118</v>
      </c>
      <c r="C35" s="211" t="s">
        <v>108</v>
      </c>
      <c r="D35" s="182"/>
      <c r="E35" s="182"/>
      <c r="F35" s="182"/>
      <c r="G35" s="182"/>
      <c r="H35" s="182"/>
      <c r="I35" s="182"/>
    </row>
    <row r="36" spans="1:9" ht="15.75" customHeight="1">
      <c r="A36" s="223" t="s">
        <v>119</v>
      </c>
      <c r="B36" s="181" t="s">
        <v>120</v>
      </c>
      <c r="C36" s="212" t="s">
        <v>121</v>
      </c>
      <c r="D36" s="182"/>
      <c r="E36" s="182"/>
      <c r="F36" s="182"/>
      <c r="G36" s="182"/>
      <c r="H36" s="182"/>
      <c r="I36" s="182"/>
    </row>
    <row r="37" spans="1:9" ht="15.75" customHeight="1">
      <c r="A37" s="223" t="s">
        <v>122</v>
      </c>
      <c r="B37" s="181" t="s">
        <v>123</v>
      </c>
      <c r="C37" s="212" t="s">
        <v>121</v>
      </c>
      <c r="D37" s="182"/>
      <c r="E37" s="182"/>
      <c r="F37" s="182"/>
      <c r="G37" s="182"/>
      <c r="H37" s="182"/>
      <c r="I37" s="182"/>
    </row>
    <row r="38" spans="1:9" ht="15.75" customHeight="1">
      <c r="A38" s="222" t="s">
        <v>124</v>
      </c>
      <c r="B38" s="181" t="s">
        <v>125</v>
      </c>
      <c r="C38" s="212" t="s">
        <v>121</v>
      </c>
      <c r="D38" s="182"/>
      <c r="E38" s="182"/>
      <c r="F38" s="182"/>
      <c r="G38" s="182"/>
      <c r="H38" s="182"/>
      <c r="I38" s="182"/>
    </row>
    <row r="39" spans="1:9" ht="15.75" customHeight="1">
      <c r="A39" s="222" t="s">
        <v>126</v>
      </c>
      <c r="B39" s="181" t="s">
        <v>127</v>
      </c>
      <c r="C39" s="219" t="s">
        <v>128</v>
      </c>
      <c r="D39" s="182"/>
      <c r="E39" s="182"/>
      <c r="F39" s="182"/>
      <c r="G39" s="182"/>
      <c r="H39" s="182"/>
      <c r="I39" s="182"/>
    </row>
    <row r="40" spans="1:9" ht="15.75" customHeight="1">
      <c r="A40" s="191" t="s">
        <v>129</v>
      </c>
      <c r="B40" s="192" t="s">
        <v>130</v>
      </c>
      <c r="C40" s="220" t="s">
        <v>128</v>
      </c>
      <c r="D40" s="182"/>
      <c r="E40" s="182"/>
      <c r="F40" s="182"/>
      <c r="G40" s="182"/>
      <c r="H40" s="193"/>
      <c r="I40" s="193"/>
    </row>
    <row r="41" spans="1:9" ht="15.75" customHeight="1">
      <c r="A41" s="222" t="s">
        <v>131</v>
      </c>
      <c r="B41" s="181" t="s">
        <v>132</v>
      </c>
      <c r="C41" s="209" t="s">
        <v>60</v>
      </c>
      <c r="D41" s="194"/>
      <c r="E41" s="182"/>
      <c r="F41" s="182"/>
      <c r="G41" s="182"/>
      <c r="H41" s="182"/>
      <c r="I41" s="182"/>
    </row>
    <row r="42" spans="1:9" ht="15.75" customHeight="1">
      <c r="A42" s="222" t="s">
        <v>133</v>
      </c>
      <c r="B42" s="181" t="s">
        <v>134</v>
      </c>
      <c r="C42" s="212" t="s">
        <v>121</v>
      </c>
      <c r="D42" s="194"/>
      <c r="E42" s="182"/>
      <c r="F42" s="182"/>
      <c r="G42" s="182"/>
      <c r="H42" s="182"/>
      <c r="I42" s="182"/>
    </row>
    <row r="43" spans="1:9" ht="15.75" customHeight="1">
      <c r="A43" s="222" t="s">
        <v>135</v>
      </c>
      <c r="B43" s="181" t="s">
        <v>136</v>
      </c>
      <c r="C43" s="216" t="s">
        <v>137</v>
      </c>
      <c r="D43" s="194"/>
      <c r="E43" s="182"/>
      <c r="F43" s="182"/>
      <c r="G43" s="182"/>
      <c r="H43" s="182"/>
      <c r="I43" s="182"/>
    </row>
    <row r="44" spans="1:9" ht="15.75" customHeight="1">
      <c r="A44" s="222" t="s">
        <v>138</v>
      </c>
      <c r="B44" s="181" t="s">
        <v>139</v>
      </c>
      <c r="C44" s="209" t="s">
        <v>60</v>
      </c>
      <c r="D44" s="194"/>
      <c r="E44" s="182"/>
      <c r="F44" s="182"/>
      <c r="G44" s="182"/>
      <c r="H44" s="182"/>
      <c r="I44" s="182"/>
    </row>
    <row r="45" spans="1:9" ht="15.75" customHeight="1">
      <c r="A45" s="222" t="s">
        <v>140</v>
      </c>
      <c r="B45" s="181" t="s">
        <v>141</v>
      </c>
      <c r="C45" s="219" t="s">
        <v>128</v>
      </c>
      <c r="D45" s="194"/>
      <c r="E45" s="182"/>
      <c r="F45" s="182"/>
      <c r="G45" s="182"/>
      <c r="H45" s="182"/>
      <c r="I45" s="182"/>
    </row>
    <row r="46" spans="1:9" ht="15.75" customHeight="1">
      <c r="A46" s="191" t="s">
        <v>142</v>
      </c>
      <c r="B46" s="192" t="s">
        <v>143</v>
      </c>
      <c r="C46" s="210" t="s">
        <v>144</v>
      </c>
      <c r="D46" s="195"/>
      <c r="E46" s="193"/>
      <c r="F46" s="193"/>
      <c r="G46" s="193"/>
      <c r="H46" s="193"/>
      <c r="I46" s="193"/>
    </row>
    <row r="47" spans="1:9" ht="15.75" customHeight="1">
      <c r="A47" s="196" t="s">
        <v>145</v>
      </c>
      <c r="B47" s="197" t="s">
        <v>146</v>
      </c>
      <c r="C47" s="211" t="s">
        <v>108</v>
      </c>
      <c r="D47" s="195"/>
      <c r="E47" s="193"/>
      <c r="F47" s="193"/>
      <c r="G47" s="193"/>
      <c r="H47" s="193"/>
      <c r="I47" s="193"/>
    </row>
    <row r="48" spans="1:9" s="87" customFormat="1" ht="15.75" customHeight="1">
      <c r="A48" s="198" t="s">
        <v>147</v>
      </c>
      <c r="B48" s="199" t="s">
        <v>148</v>
      </c>
      <c r="C48" s="218" t="s">
        <v>149</v>
      </c>
      <c r="D48" s="200"/>
      <c r="E48" s="198"/>
      <c r="F48" s="198"/>
      <c r="G48" s="198"/>
      <c r="H48" s="198"/>
      <c r="I48" s="198"/>
    </row>
    <row r="49" spans="1:9" s="87" customFormat="1" ht="15.75" customHeight="1">
      <c r="A49" s="198" t="s">
        <v>150</v>
      </c>
      <c r="B49" s="199" t="s">
        <v>151</v>
      </c>
      <c r="C49" s="215" t="s">
        <v>137</v>
      </c>
      <c r="D49" s="200"/>
      <c r="E49" s="198"/>
      <c r="F49" s="198"/>
      <c r="G49" s="198"/>
      <c r="H49" s="198"/>
      <c r="I49" s="198"/>
    </row>
    <row r="50" spans="1:9" s="87" customFormat="1" ht="15.75" customHeight="1">
      <c r="A50" s="198" t="s">
        <v>152</v>
      </c>
      <c r="B50" s="199" t="s">
        <v>153</v>
      </c>
      <c r="C50" s="207" t="s">
        <v>60</v>
      </c>
      <c r="D50" s="200"/>
      <c r="E50" s="198"/>
      <c r="F50" s="198"/>
      <c r="G50" s="198"/>
      <c r="H50" s="198"/>
      <c r="I50" s="198"/>
    </row>
    <row r="51" spans="1:9" s="87" customFormat="1" ht="15.75" customHeight="1">
      <c r="A51" s="198" t="s">
        <v>154</v>
      </c>
      <c r="B51" s="199" t="s">
        <v>155</v>
      </c>
      <c r="C51" s="213" t="s">
        <v>121</v>
      </c>
      <c r="D51" s="200"/>
      <c r="E51" s="198"/>
      <c r="F51" s="198"/>
      <c r="G51" s="198"/>
      <c r="H51" s="198"/>
      <c r="I51" s="198"/>
    </row>
    <row r="52" spans="1:9" s="87" customFormat="1" ht="15.75" customHeight="1">
      <c r="A52" s="198" t="s">
        <v>156</v>
      </c>
      <c r="B52" s="199" t="s">
        <v>157</v>
      </c>
      <c r="C52" s="213" t="s">
        <v>121</v>
      </c>
      <c r="D52" s="200"/>
      <c r="E52" s="198"/>
      <c r="F52" s="198"/>
      <c r="G52" s="198"/>
      <c r="H52" s="198"/>
      <c r="I52" s="198"/>
    </row>
    <row r="53" spans="1:9" s="87" customFormat="1" ht="15.75" customHeight="1">
      <c r="A53" s="198" t="s">
        <v>103</v>
      </c>
      <c r="B53" s="201" t="s">
        <v>158</v>
      </c>
      <c r="C53" s="208" t="s">
        <v>144</v>
      </c>
      <c r="D53" s="200"/>
      <c r="E53" s="198"/>
      <c r="F53" s="198"/>
      <c r="G53" s="198"/>
      <c r="H53" s="198"/>
      <c r="I53" s="198"/>
    </row>
    <row r="54" spans="1:9" ht="15.75" customHeight="1">
      <c r="B54" s="55"/>
      <c r="C54" s="203"/>
      <c r="D54" s="56"/>
    </row>
    <row r="55" spans="1:9" ht="15.75" customHeight="1">
      <c r="B55" s="55"/>
      <c r="C55" s="61" t="s">
        <v>159</v>
      </c>
      <c r="D55" s="62">
        <f>COUNTIF(D10:D53,"CUMPLE")</f>
        <v>0</v>
      </c>
    </row>
    <row r="56" spans="1:9" ht="15.75" customHeight="1">
      <c r="B56" s="55"/>
      <c r="C56" s="61" t="s">
        <v>160</v>
      </c>
      <c r="D56" s="62">
        <f>COUNTIF('2. ALMACENAMIENTO DE DOCUMENTO'!$A$10:$I$53,"NO CUMPLE")</f>
        <v>0</v>
      </c>
    </row>
    <row r="57" spans="1:9" ht="15.75" customHeight="1">
      <c r="B57" s="55"/>
      <c r="C57" s="61" t="s">
        <v>161</v>
      </c>
      <c r="D57" s="62">
        <f>SUM(D55:D56)</f>
        <v>0</v>
      </c>
    </row>
    <row r="58" spans="1:9" ht="15.75" customHeight="1">
      <c r="B58" s="55"/>
    </row>
    <row r="59" spans="1:9" ht="15.75" customHeight="1">
      <c r="B59" s="55"/>
      <c r="C59" s="61" t="s">
        <v>162</v>
      </c>
      <c r="D59" s="63" t="e">
        <f>D55/D57</f>
        <v>#DIV/0!</v>
      </c>
    </row>
    <row r="60" spans="1:9" ht="15.75" customHeight="1">
      <c r="B60" s="55"/>
    </row>
    <row r="61" spans="1:9" ht="15.75" customHeight="1">
      <c r="B61" s="55"/>
    </row>
    <row r="62" spans="1:9" ht="15.75" customHeight="1">
      <c r="B62" s="55"/>
    </row>
    <row r="63" spans="1:9" ht="15.75" customHeight="1">
      <c r="B63" s="55"/>
    </row>
    <row r="64" spans="1:9" ht="15.75" customHeight="1">
      <c r="B64" s="55"/>
    </row>
    <row r="65" spans="2:2" ht="15.75" customHeight="1">
      <c r="B65" s="55"/>
    </row>
    <row r="66" spans="2:2" ht="15.75" customHeight="1">
      <c r="B66" s="55"/>
    </row>
    <row r="67" spans="2:2" ht="15.75" customHeight="1">
      <c r="B67" s="55"/>
    </row>
    <row r="68" spans="2:2" ht="15.75" customHeight="1">
      <c r="B68" s="55"/>
    </row>
    <row r="69" spans="2:2" ht="15.75" customHeight="1">
      <c r="B69" s="55"/>
    </row>
    <row r="70" spans="2:2" ht="15.75" customHeight="1">
      <c r="B70" s="55"/>
    </row>
    <row r="71" spans="2:2" ht="15.75" customHeight="1">
      <c r="B71" s="55"/>
    </row>
    <row r="72" spans="2:2" ht="15.75" customHeight="1">
      <c r="B72" s="55"/>
    </row>
    <row r="73" spans="2:2" ht="15.75" customHeight="1">
      <c r="B73" s="55"/>
    </row>
    <row r="74" spans="2:2" ht="15.75" customHeight="1">
      <c r="B74" s="55"/>
    </row>
    <row r="75" spans="2:2" ht="15.75" customHeight="1">
      <c r="B75" s="55"/>
    </row>
    <row r="76" spans="2:2" ht="15.75" customHeight="1">
      <c r="B76" s="55"/>
    </row>
    <row r="77" spans="2:2" ht="15.75" customHeight="1">
      <c r="B77" s="55"/>
    </row>
    <row r="78" spans="2:2" ht="15.75" customHeight="1">
      <c r="B78" s="55"/>
    </row>
    <row r="79" spans="2:2" ht="15.75" customHeight="1">
      <c r="B79" s="55"/>
    </row>
    <row r="80" spans="2:2" ht="15.75" customHeight="1">
      <c r="B80" s="55"/>
    </row>
    <row r="81" spans="2:2" ht="15.75" customHeight="1">
      <c r="B81" s="55"/>
    </row>
    <row r="82" spans="2:2" ht="15.75" customHeight="1">
      <c r="B82" s="55"/>
    </row>
    <row r="83" spans="2:2" ht="15.75" customHeight="1">
      <c r="B83" s="55"/>
    </row>
    <row r="84" spans="2:2" ht="15.75" customHeight="1">
      <c r="B84" s="55"/>
    </row>
    <row r="85" spans="2:2" ht="15.75" customHeight="1">
      <c r="B85" s="55"/>
    </row>
    <row r="86" spans="2:2" ht="15.75" customHeight="1">
      <c r="B86" s="55"/>
    </row>
    <row r="87" spans="2:2" ht="15.75" customHeight="1">
      <c r="B87" s="55"/>
    </row>
    <row r="88" spans="2:2" ht="15.75" customHeight="1">
      <c r="B88" s="55"/>
    </row>
    <row r="89" spans="2:2" ht="15.75" customHeight="1">
      <c r="B89" s="55"/>
    </row>
    <row r="90" spans="2:2" ht="15.75" customHeight="1">
      <c r="B90" s="55"/>
    </row>
    <row r="91" spans="2:2" ht="15.75" customHeight="1">
      <c r="B91" s="55"/>
    </row>
    <row r="92" spans="2:2" ht="15.75" customHeight="1">
      <c r="B92" s="55"/>
    </row>
    <row r="93" spans="2:2" ht="15.75" customHeight="1">
      <c r="B93" s="55"/>
    </row>
    <row r="94" spans="2:2" ht="15.75" customHeight="1">
      <c r="B94" s="55"/>
    </row>
  </sheetData>
  <mergeCells count="3">
    <mergeCell ref="A1:G1"/>
    <mergeCell ref="B3:G7"/>
    <mergeCell ref="H8:I8"/>
  </mergeCells>
  <hyperlinks>
    <hyperlink ref="H3" location="INDICE!A1" display="INDICE" xr:uid="{00000000-0004-0000-0200-000000000000}"/>
    <hyperlink ref="H4" location="3. SEGUIMIENTO DE HALLAZGO !A1" display="SIGUIENTE" xr:uid="{00000000-0004-0000-0200-000001000000}"/>
    <hyperlink ref="H5" location="1. DROPBOX!A1" display="ATRÁS" xr:uid="{00000000-0004-0000-0200-000002000000}"/>
  </hyperlinks>
  <pageMargins left="0.7" right="0.7" top="0.75" bottom="0.75" header="0" footer="0"/>
  <pageSetup orientation="portrait"/>
  <drawing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100"/>
  <sheetViews>
    <sheetView showGridLines="0" topLeftCell="A26" workbookViewId="0">
      <selection activeCell="A4" sqref="A4:A6"/>
    </sheetView>
  </sheetViews>
  <sheetFormatPr defaultColWidth="14.42578125" defaultRowHeight="15" customHeight="1"/>
  <cols>
    <col min="1" max="1" width="82.140625" customWidth="1"/>
    <col min="2" max="2" width="11" customWidth="1"/>
    <col min="3" max="3" width="13.140625" customWidth="1"/>
    <col min="4" max="4" width="22.85546875" customWidth="1"/>
    <col min="5" max="11" width="10.7109375" customWidth="1"/>
  </cols>
  <sheetData>
    <row r="1" spans="1:4" ht="20.25">
      <c r="A1" s="263" t="s">
        <v>163</v>
      </c>
      <c r="B1" s="329"/>
      <c r="C1" s="329"/>
      <c r="D1" s="329"/>
    </row>
    <row r="3" spans="1:4" ht="20.25">
      <c r="A3" s="47" t="s">
        <v>164</v>
      </c>
      <c r="B3" s="57" t="s">
        <v>31</v>
      </c>
      <c r="C3" s="48"/>
      <c r="D3" s="48"/>
    </row>
    <row r="4" spans="1:4">
      <c r="A4" s="268" t="s">
        <v>165</v>
      </c>
      <c r="B4" s="58" t="s">
        <v>35</v>
      </c>
      <c r="C4" s="48"/>
      <c r="D4" s="48"/>
    </row>
    <row r="5" spans="1:4">
      <c r="A5" s="269"/>
      <c r="B5" s="59" t="s">
        <v>47</v>
      </c>
      <c r="C5" s="48"/>
      <c r="D5" s="48"/>
    </row>
    <row r="6" spans="1:4" ht="21.75" customHeight="1">
      <c r="A6" s="269"/>
      <c r="B6" s="48"/>
      <c r="C6" s="48"/>
      <c r="D6" s="48"/>
    </row>
    <row r="7" spans="1:4">
      <c r="A7" s="68"/>
      <c r="B7" s="48"/>
      <c r="C7" s="270" t="s">
        <v>166</v>
      </c>
      <c r="D7" s="271"/>
    </row>
    <row r="8" spans="1:4" ht="30" customHeight="1">
      <c r="A8" s="67" t="s">
        <v>167</v>
      </c>
      <c r="B8" s="141">
        <v>0</v>
      </c>
      <c r="C8" s="267"/>
      <c r="D8" s="332"/>
    </row>
    <row r="10" spans="1:4" ht="15" customHeight="1">
      <c r="A10" s="272" t="s">
        <v>168</v>
      </c>
      <c r="B10" s="272"/>
      <c r="C10" s="272"/>
      <c r="D10" s="272"/>
    </row>
    <row r="12" spans="1:4" ht="30" customHeight="1">
      <c r="A12" s="134" t="s">
        <v>169</v>
      </c>
      <c r="B12" s="141">
        <v>0</v>
      </c>
      <c r="C12" s="267"/>
      <c r="D12" s="332"/>
    </row>
    <row r="13" spans="1:4">
      <c r="A13" s="48"/>
      <c r="B13" s="6"/>
    </row>
    <row r="14" spans="1:4" ht="15" customHeight="1">
      <c r="A14" s="48"/>
    </row>
    <row r="15" spans="1:4" ht="30" customHeight="1">
      <c r="A15" s="76" t="s">
        <v>170</v>
      </c>
      <c r="B15" s="141"/>
      <c r="C15" s="267"/>
      <c r="D15" s="332"/>
    </row>
    <row r="16" spans="1:4" ht="15" customHeight="1">
      <c r="A16" s="77"/>
    </row>
    <row r="17" spans="1:4" ht="42.75">
      <c r="A17" s="76" t="s">
        <v>171</v>
      </c>
      <c r="B17" s="142"/>
      <c r="C17" s="266"/>
      <c r="D17" s="333"/>
    </row>
    <row r="18" spans="1:4">
      <c r="A18" s="77"/>
    </row>
    <row r="19" spans="1:4" ht="30" customHeight="1">
      <c r="A19" s="76" t="s">
        <v>172</v>
      </c>
      <c r="B19" s="141"/>
      <c r="C19" s="267"/>
      <c r="D19" s="332"/>
    </row>
    <row r="20" spans="1:4">
      <c r="A20" s="77"/>
    </row>
    <row r="21" spans="1:4" ht="30" customHeight="1">
      <c r="A21" s="78" t="s">
        <v>173</v>
      </c>
      <c r="B21" s="141"/>
      <c r="C21" s="267"/>
      <c r="D21" s="332"/>
    </row>
    <row r="22" spans="1:4" ht="15.75" customHeight="1">
      <c r="A22" s="224"/>
    </row>
    <row r="23" spans="1:4" ht="42" customHeight="1">
      <c r="A23" s="78" t="s">
        <v>174</v>
      </c>
      <c r="B23" s="142"/>
      <c r="C23" s="266"/>
      <c r="D23" s="333"/>
    </row>
    <row r="24" spans="1:4" ht="15.75" customHeight="1">
      <c r="A24" s="224"/>
    </row>
    <row r="25" spans="1:4" ht="50.25" customHeight="1">
      <c r="A25" s="78" t="s">
        <v>175</v>
      </c>
      <c r="B25" s="142"/>
      <c r="C25" s="266"/>
      <c r="D25" s="333"/>
    </row>
    <row r="26" spans="1:4" ht="27" customHeight="1">
      <c r="A26">
        <f>COUNTA('3. SEGUIMIENTO DE HALLAZGO '!$A$28:$A$31)</f>
        <v>0</v>
      </c>
    </row>
    <row r="27" spans="1:4" s="56" customFormat="1" ht="32.25" customHeight="1" thickBot="1">
      <c r="A27" s="144" t="s">
        <v>54</v>
      </c>
      <c r="B27" s="145" t="s">
        <v>55</v>
      </c>
      <c r="C27" s="145" t="s">
        <v>56</v>
      </c>
      <c r="D27" s="146" t="s">
        <v>176</v>
      </c>
    </row>
    <row r="28" spans="1:4" ht="15.75" customHeight="1" thickBot="1">
      <c r="A28" s="147"/>
      <c r="B28" s="148"/>
      <c r="C28" s="148"/>
      <c r="D28" s="149"/>
    </row>
    <row r="29" spans="1:4" ht="15.75" customHeight="1" thickBot="1">
      <c r="A29" s="147"/>
      <c r="B29" s="148"/>
      <c r="C29" s="148"/>
      <c r="D29" s="149"/>
    </row>
    <row r="30" spans="1:4" ht="15.75" customHeight="1" thickBot="1">
      <c r="A30" s="147"/>
      <c r="B30" s="148"/>
      <c r="C30" s="148"/>
      <c r="D30" s="149"/>
    </row>
    <row r="31" spans="1:4" ht="15.75" customHeight="1">
      <c r="A31" s="150"/>
      <c r="B31" s="151"/>
      <c r="C31" s="151"/>
      <c r="D31" s="152"/>
    </row>
    <row r="32" spans="1:4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12">
    <mergeCell ref="C25:D25"/>
    <mergeCell ref="C12:D12"/>
    <mergeCell ref="C23:D23"/>
    <mergeCell ref="A1:D1"/>
    <mergeCell ref="A4:A6"/>
    <mergeCell ref="C7:D7"/>
    <mergeCell ref="C8:D8"/>
    <mergeCell ref="C15:D15"/>
    <mergeCell ref="C17:D17"/>
    <mergeCell ref="C19:D19"/>
    <mergeCell ref="C21:D21"/>
    <mergeCell ref="A10:D10"/>
  </mergeCells>
  <hyperlinks>
    <hyperlink ref="B3" location="INDICE!A1" display="INDICE" xr:uid="{00000000-0004-0000-0300-000000000000}"/>
    <hyperlink ref="B4" location="4. 5´S AREAS DE CAMP. y MAQUINA!A1" display="SIGUIENTE" xr:uid="{00000000-0004-0000-0300-000001000000}"/>
    <hyperlink ref="B5" location="null!A1" display="ATRÁS" xr:uid="{00000000-0004-0000-0300-000002000000}"/>
  </hyperlinks>
  <pageMargins left="0.7" right="0.7" top="0.75" bottom="0.75" header="0" footer="0"/>
  <pageSetup orientation="landscape" r:id="rId1"/>
  <drawing r:id="rId2"/>
  <legacyDrawing r:id="rId3"/>
  <tableParts count="1">
    <tablePart r:id="rId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E105"/>
  <sheetViews>
    <sheetView showGridLines="0" topLeftCell="A26" workbookViewId="0">
      <selection activeCell="B10" sqref="B10"/>
    </sheetView>
  </sheetViews>
  <sheetFormatPr defaultColWidth="14.42578125" defaultRowHeight="15" customHeight="1"/>
  <cols>
    <col min="1" max="1" width="75.7109375" style="48" customWidth="1"/>
    <col min="2" max="3" width="10.7109375" style="48" customWidth="1"/>
    <col min="4" max="4" width="16.28515625" style="48" bestFit="1" customWidth="1"/>
    <col min="5" max="5" width="14.5703125" style="48" customWidth="1"/>
    <col min="6" max="12" width="10.7109375" style="48" customWidth="1"/>
    <col min="13" max="16384" width="14.42578125" style="48"/>
  </cols>
  <sheetData>
    <row r="1" spans="1:5" ht="35.25" customHeight="1">
      <c r="A1" s="276" t="s">
        <v>177</v>
      </c>
      <c r="B1" s="277"/>
      <c r="C1" s="277"/>
      <c r="D1" s="277"/>
      <c r="E1" s="277"/>
    </row>
    <row r="2" spans="1:5" ht="15.75" customHeight="1">
      <c r="B2" s="69"/>
      <c r="C2" s="69"/>
    </row>
    <row r="3" spans="1:5" ht="15.75" customHeight="1">
      <c r="A3" s="47" t="s">
        <v>164</v>
      </c>
      <c r="B3" s="273" t="s">
        <v>31</v>
      </c>
      <c r="C3" s="273"/>
    </row>
    <row r="4" spans="1:5" ht="15.75" customHeight="1">
      <c r="A4" s="279" t="s">
        <v>178</v>
      </c>
      <c r="B4" s="274" t="s">
        <v>35</v>
      </c>
      <c r="C4" s="274"/>
    </row>
    <row r="5" spans="1:5" ht="15.75" customHeight="1">
      <c r="A5" s="279"/>
      <c r="B5" s="275" t="s">
        <v>47</v>
      </c>
      <c r="C5" s="275"/>
    </row>
    <row r="6" spans="1:5" ht="15.75" customHeight="1">
      <c r="A6" s="279"/>
      <c r="B6" s="69"/>
      <c r="C6" s="69"/>
    </row>
    <row r="7" spans="1:5" ht="15.75" customHeight="1" thickBot="1">
      <c r="A7" s="279"/>
      <c r="B7" s="69"/>
      <c r="C7" s="69"/>
    </row>
    <row r="8" spans="1:5" ht="15.75" customHeight="1" thickBot="1">
      <c r="A8" s="280" t="s">
        <v>179</v>
      </c>
      <c r="B8" s="281" t="s">
        <v>180</v>
      </c>
      <c r="C8" s="281"/>
      <c r="D8" s="282" t="s">
        <v>181</v>
      </c>
      <c r="E8" s="282"/>
    </row>
    <row r="9" spans="1:5" ht="15.75" customHeight="1" thickBot="1">
      <c r="A9" s="280"/>
      <c r="B9" s="135" t="s">
        <v>182</v>
      </c>
      <c r="C9" s="135" t="s">
        <v>13</v>
      </c>
      <c r="D9" s="282"/>
      <c r="E9" s="282"/>
    </row>
    <row r="10" spans="1:5" ht="15.75" thickBot="1">
      <c r="A10" s="136" t="s">
        <v>183</v>
      </c>
      <c r="B10" s="137">
        <v>1.22</v>
      </c>
      <c r="C10" s="137"/>
      <c r="D10" s="278"/>
      <c r="E10" s="334"/>
    </row>
    <row r="11" spans="1:5" ht="45.75" customHeight="1" thickBot="1">
      <c r="A11" s="138" t="s">
        <v>184</v>
      </c>
      <c r="B11" s="137"/>
      <c r="C11" s="137"/>
      <c r="D11" s="278"/>
      <c r="E11" s="334"/>
    </row>
    <row r="12" spans="1:5" ht="29.25" thickBot="1">
      <c r="A12" s="136" t="s">
        <v>185</v>
      </c>
      <c r="B12" s="137"/>
      <c r="C12" s="137"/>
      <c r="D12" s="278"/>
      <c r="E12" s="334"/>
    </row>
    <row r="13" spans="1:5" ht="29.25" thickBot="1">
      <c r="A13" s="139" t="s">
        <v>186</v>
      </c>
      <c r="B13" s="137"/>
      <c r="C13" s="137"/>
      <c r="D13" s="278"/>
      <c r="E13" s="278"/>
    </row>
    <row r="14" spans="1:5" ht="29.25" thickBot="1">
      <c r="A14" s="136" t="s">
        <v>187</v>
      </c>
      <c r="B14" s="137"/>
      <c r="C14" s="137"/>
      <c r="D14" s="278"/>
      <c r="E14" s="334"/>
    </row>
    <row r="15" spans="1:5" ht="29.25" thickBot="1">
      <c r="A15" s="136" t="s">
        <v>188</v>
      </c>
      <c r="B15" s="137"/>
      <c r="C15" s="137"/>
      <c r="D15" s="278"/>
      <c r="E15" s="278"/>
    </row>
    <row r="16" spans="1:5" ht="29.25" thickBot="1">
      <c r="A16" s="139" t="s">
        <v>189</v>
      </c>
      <c r="B16" s="137"/>
      <c r="C16" s="137"/>
      <c r="D16" s="278"/>
      <c r="E16" s="278"/>
    </row>
    <row r="17" spans="1:5" ht="29.25" thickBot="1">
      <c r="A17" s="136" t="s">
        <v>190</v>
      </c>
      <c r="B17" s="137"/>
      <c r="C17" s="137"/>
      <c r="D17" s="278"/>
      <c r="E17" s="334"/>
    </row>
    <row r="18" spans="1:5" ht="15.75" thickBot="1">
      <c r="A18" s="136" t="s">
        <v>191</v>
      </c>
      <c r="B18" s="137"/>
      <c r="C18" s="137"/>
      <c r="D18" s="278"/>
      <c r="E18" s="334"/>
    </row>
    <row r="19" spans="1:5" ht="29.25" thickBot="1">
      <c r="A19" s="136" t="s">
        <v>192</v>
      </c>
      <c r="B19" s="137"/>
      <c r="C19" s="137"/>
      <c r="D19" s="278"/>
      <c r="E19" s="334"/>
    </row>
    <row r="20" spans="1:5" ht="15.75" thickBot="1">
      <c r="A20" s="136" t="s">
        <v>193</v>
      </c>
      <c r="B20" s="137"/>
      <c r="C20" s="137"/>
      <c r="D20" s="278"/>
      <c r="E20" s="334"/>
    </row>
    <row r="21" spans="1:5" ht="15.75" customHeight="1" thickBot="1">
      <c r="A21" s="136" t="s">
        <v>194</v>
      </c>
      <c r="B21" s="137"/>
      <c r="C21" s="137"/>
      <c r="D21" s="278"/>
      <c r="E21" s="334"/>
    </row>
    <row r="22" spans="1:5" ht="15.75" customHeight="1" thickBot="1">
      <c r="A22" s="136" t="s">
        <v>195</v>
      </c>
      <c r="B22" s="137"/>
      <c r="C22" s="137"/>
      <c r="D22" s="278"/>
      <c r="E22" s="334"/>
    </row>
    <row r="23" spans="1:5" ht="29.25" thickBot="1">
      <c r="A23" s="139" t="s">
        <v>196</v>
      </c>
      <c r="B23" s="137"/>
      <c r="C23" s="137"/>
      <c r="D23" s="278"/>
      <c r="E23" s="334"/>
    </row>
    <row r="24" spans="1:5" ht="43.5" thickBot="1">
      <c r="A24" s="139" t="s">
        <v>197</v>
      </c>
      <c r="B24" s="137"/>
      <c r="C24" s="137"/>
      <c r="D24" s="278"/>
      <c r="E24" s="334"/>
    </row>
    <row r="25" spans="1:5" ht="59.25" thickBot="1">
      <c r="A25" s="140" t="s">
        <v>198</v>
      </c>
      <c r="B25" s="137"/>
      <c r="C25" s="137"/>
      <c r="D25" s="278"/>
      <c r="E25" s="334"/>
    </row>
    <row r="26" spans="1:5" ht="58.5" thickBot="1">
      <c r="A26" s="139" t="s">
        <v>199</v>
      </c>
      <c r="B26" s="137"/>
      <c r="C26" s="137"/>
      <c r="D26" s="278"/>
      <c r="E26" s="334"/>
    </row>
    <row r="27" spans="1:5" ht="15.75" customHeight="1">
      <c r="B27" s="69"/>
      <c r="C27" s="69"/>
    </row>
    <row r="28" spans="1:5" ht="15.75" customHeight="1" thickBot="1">
      <c r="B28" s="69"/>
      <c r="C28" s="69"/>
    </row>
    <row r="29" spans="1:5" ht="15.75" customHeight="1" thickBot="1">
      <c r="A29" s="79" t="s">
        <v>200</v>
      </c>
      <c r="B29" s="178">
        <f>COUNTIF(B10:B26,"CUMPLE")</f>
        <v>0</v>
      </c>
      <c r="C29" s="178"/>
      <c r="D29" s="73" t="s">
        <v>201</v>
      </c>
      <c r="E29" s="70" t="e">
        <f>B29/B31</f>
        <v>#DIV/0!</v>
      </c>
    </row>
    <row r="30" spans="1:5" ht="15.75" customHeight="1" thickBot="1">
      <c r="A30" s="79" t="s">
        <v>202</v>
      </c>
      <c r="B30" s="179">
        <f>COUNTIF(B10:B26,"NO CUMPLE")</f>
        <v>0</v>
      </c>
      <c r="C30" s="179"/>
    </row>
    <row r="31" spans="1:5" ht="15.75" customHeight="1" thickBot="1">
      <c r="A31" s="79" t="s">
        <v>161</v>
      </c>
      <c r="B31" s="180">
        <f>SUM(B29:B30)</f>
        <v>0</v>
      </c>
      <c r="C31" s="180"/>
    </row>
    <row r="32" spans="1:5" ht="15.75" customHeight="1">
      <c r="B32" s="69"/>
      <c r="C32" s="69"/>
    </row>
    <row r="33" spans="2:3" ht="15.75" customHeight="1">
      <c r="B33" s="69"/>
      <c r="C33" s="69"/>
    </row>
    <row r="34" spans="2:3" ht="15.75" customHeight="1">
      <c r="B34" s="69"/>
      <c r="C34" s="69"/>
    </row>
    <row r="35" spans="2:3" ht="15.75" customHeight="1">
      <c r="B35" s="69"/>
      <c r="C35" s="69"/>
    </row>
    <row r="36" spans="2:3" ht="15.75" customHeight="1">
      <c r="B36" s="69"/>
      <c r="C36" s="69"/>
    </row>
    <row r="37" spans="2:3" ht="15.75" customHeight="1">
      <c r="B37" s="69"/>
      <c r="C37" s="69"/>
    </row>
    <row r="38" spans="2:3" ht="15.75" customHeight="1">
      <c r="B38" s="69"/>
      <c r="C38" s="69"/>
    </row>
    <row r="39" spans="2:3" ht="15.75" customHeight="1">
      <c r="B39" s="69"/>
      <c r="C39" s="69"/>
    </row>
    <row r="40" spans="2:3" ht="15.75" customHeight="1">
      <c r="B40" s="69"/>
      <c r="C40" s="69"/>
    </row>
    <row r="41" spans="2:3" ht="15.75" customHeight="1">
      <c r="B41" s="69"/>
      <c r="C41" s="69"/>
    </row>
    <row r="42" spans="2:3" ht="15.75" customHeight="1">
      <c r="B42" s="69"/>
      <c r="C42" s="69"/>
    </row>
    <row r="43" spans="2:3" ht="15.75" customHeight="1">
      <c r="B43" s="69"/>
      <c r="C43" s="69"/>
    </row>
    <row r="44" spans="2:3" ht="15.75" customHeight="1">
      <c r="B44" s="69"/>
      <c r="C44" s="69"/>
    </row>
    <row r="45" spans="2:3" ht="15.75" customHeight="1">
      <c r="B45" s="69"/>
      <c r="C45" s="69"/>
    </row>
    <row r="46" spans="2:3" ht="15.75" customHeight="1">
      <c r="B46" s="69"/>
      <c r="C46" s="69"/>
    </row>
    <row r="47" spans="2:3" ht="15.75" customHeight="1">
      <c r="B47" s="69"/>
      <c r="C47" s="69"/>
    </row>
    <row r="48" spans="2:3" ht="15.75" customHeight="1">
      <c r="B48" s="69"/>
      <c r="C48" s="69"/>
    </row>
    <row r="49" spans="2:3" ht="15.75" customHeight="1">
      <c r="B49" s="69"/>
      <c r="C49" s="69"/>
    </row>
    <row r="50" spans="2:3" ht="15.75" customHeight="1">
      <c r="B50" s="69"/>
      <c r="C50" s="69"/>
    </row>
    <row r="51" spans="2:3" ht="15.75" customHeight="1">
      <c r="B51" s="69"/>
      <c r="C51" s="69"/>
    </row>
    <row r="52" spans="2:3" ht="15.75" customHeight="1">
      <c r="B52" s="69"/>
      <c r="C52" s="69"/>
    </row>
    <row r="53" spans="2:3" ht="15.75" customHeight="1">
      <c r="B53" s="69"/>
      <c r="C53" s="69"/>
    </row>
    <row r="54" spans="2:3" ht="15.75" customHeight="1">
      <c r="B54" s="69"/>
      <c r="C54" s="69"/>
    </row>
    <row r="55" spans="2:3" ht="15.75" customHeight="1">
      <c r="B55" s="69"/>
      <c r="C55" s="69"/>
    </row>
    <row r="56" spans="2:3" ht="15.75" customHeight="1">
      <c r="B56" s="69"/>
      <c r="C56" s="69"/>
    </row>
    <row r="57" spans="2:3" ht="15.75" customHeight="1">
      <c r="B57" s="69"/>
      <c r="C57" s="69"/>
    </row>
    <row r="58" spans="2:3" ht="15.75" customHeight="1">
      <c r="B58" s="69"/>
      <c r="C58" s="69"/>
    </row>
    <row r="59" spans="2:3" ht="15.75" customHeight="1">
      <c r="B59" s="69"/>
      <c r="C59" s="69"/>
    </row>
    <row r="60" spans="2:3" ht="15.75" customHeight="1">
      <c r="B60" s="69"/>
      <c r="C60" s="69"/>
    </row>
    <row r="61" spans="2:3" ht="15.75" customHeight="1">
      <c r="B61" s="69"/>
      <c r="C61" s="69"/>
    </row>
    <row r="62" spans="2:3" ht="15.75" customHeight="1">
      <c r="B62" s="69"/>
      <c r="C62" s="69"/>
    </row>
    <row r="63" spans="2:3" ht="15.75" customHeight="1">
      <c r="B63" s="69"/>
      <c r="C63" s="69"/>
    </row>
    <row r="64" spans="2:3" ht="15.75" customHeight="1">
      <c r="B64" s="69"/>
      <c r="C64" s="69"/>
    </row>
    <row r="65" spans="2:3" ht="15.75" customHeight="1">
      <c r="B65" s="69"/>
      <c r="C65" s="69"/>
    </row>
    <row r="66" spans="2:3" ht="15.75" customHeight="1">
      <c r="B66" s="69"/>
      <c r="C66" s="69"/>
    </row>
    <row r="67" spans="2:3" ht="15.75" customHeight="1">
      <c r="B67" s="69"/>
      <c r="C67" s="69"/>
    </row>
    <row r="68" spans="2:3" ht="15.75" customHeight="1">
      <c r="B68" s="69"/>
      <c r="C68" s="69"/>
    </row>
    <row r="69" spans="2:3" ht="15.75" customHeight="1">
      <c r="B69" s="69"/>
      <c r="C69" s="69"/>
    </row>
    <row r="70" spans="2:3" ht="15.75" customHeight="1">
      <c r="B70" s="69"/>
      <c r="C70" s="69"/>
    </row>
    <row r="71" spans="2:3" ht="15.75" customHeight="1">
      <c r="B71" s="69"/>
      <c r="C71" s="69"/>
    </row>
    <row r="72" spans="2:3" ht="15.75" customHeight="1">
      <c r="B72" s="69"/>
      <c r="C72" s="69"/>
    </row>
    <row r="73" spans="2:3" ht="15.75" customHeight="1">
      <c r="B73" s="69"/>
      <c r="C73" s="69"/>
    </row>
    <row r="74" spans="2:3" ht="15.75" customHeight="1">
      <c r="B74" s="69"/>
      <c r="C74" s="69"/>
    </row>
    <row r="75" spans="2:3" ht="15.75" customHeight="1">
      <c r="B75" s="69"/>
      <c r="C75" s="69"/>
    </row>
    <row r="76" spans="2:3" ht="15.75" customHeight="1">
      <c r="B76" s="69"/>
      <c r="C76" s="69"/>
    </row>
    <row r="77" spans="2:3" ht="15.75" customHeight="1">
      <c r="B77" s="69"/>
      <c r="C77" s="69"/>
    </row>
    <row r="78" spans="2:3" ht="15.75" customHeight="1">
      <c r="B78" s="69"/>
      <c r="C78" s="69"/>
    </row>
    <row r="79" spans="2:3" ht="15.75" customHeight="1">
      <c r="B79" s="69"/>
      <c r="C79" s="69"/>
    </row>
    <row r="80" spans="2:3" ht="15.75" customHeight="1">
      <c r="B80" s="69"/>
      <c r="C80" s="69"/>
    </row>
    <row r="81" spans="2:3" ht="15.75" customHeight="1">
      <c r="B81" s="69"/>
      <c r="C81" s="69"/>
    </row>
    <row r="82" spans="2:3" ht="15.75" customHeight="1">
      <c r="B82" s="69"/>
      <c r="C82" s="69"/>
    </row>
    <row r="83" spans="2:3" ht="15.75" customHeight="1">
      <c r="B83" s="69"/>
      <c r="C83" s="69"/>
    </row>
    <row r="84" spans="2:3" ht="15.75" customHeight="1">
      <c r="B84" s="69"/>
      <c r="C84" s="69"/>
    </row>
    <row r="85" spans="2:3" ht="15.75" customHeight="1">
      <c r="B85" s="69"/>
      <c r="C85" s="69"/>
    </row>
    <row r="86" spans="2:3" ht="15.75" customHeight="1">
      <c r="B86" s="69"/>
      <c r="C86" s="69"/>
    </row>
    <row r="87" spans="2:3" ht="15.75" customHeight="1">
      <c r="B87" s="69"/>
      <c r="C87" s="69"/>
    </row>
    <row r="88" spans="2:3" ht="15.75" customHeight="1">
      <c r="B88" s="69"/>
      <c r="C88" s="69"/>
    </row>
    <row r="89" spans="2:3" ht="15.75" customHeight="1">
      <c r="B89" s="69"/>
      <c r="C89" s="69"/>
    </row>
    <row r="90" spans="2:3" ht="15.75" customHeight="1">
      <c r="B90" s="69"/>
      <c r="C90" s="69"/>
    </row>
    <row r="91" spans="2:3" ht="15.75" customHeight="1">
      <c r="B91" s="69"/>
      <c r="C91" s="69"/>
    </row>
    <row r="92" spans="2:3" ht="15.75" customHeight="1">
      <c r="B92" s="69"/>
      <c r="C92" s="69"/>
    </row>
    <row r="93" spans="2:3" ht="15.75" customHeight="1">
      <c r="B93" s="69"/>
      <c r="C93" s="69"/>
    </row>
    <row r="94" spans="2:3" ht="15.75" customHeight="1">
      <c r="B94" s="69"/>
      <c r="C94" s="69"/>
    </row>
    <row r="95" spans="2:3" ht="15.75" customHeight="1">
      <c r="B95" s="69"/>
      <c r="C95" s="69"/>
    </row>
    <row r="96" spans="2:3" ht="15.75" customHeight="1">
      <c r="B96" s="69"/>
      <c r="C96" s="69"/>
    </row>
    <row r="97" spans="2:3" ht="15.75" customHeight="1">
      <c r="B97" s="69"/>
      <c r="C97" s="69"/>
    </row>
    <row r="98" spans="2:3" ht="15.75" customHeight="1">
      <c r="B98" s="69"/>
      <c r="C98" s="69"/>
    </row>
    <row r="99" spans="2:3" ht="15.75" customHeight="1">
      <c r="B99" s="69"/>
      <c r="C99" s="69"/>
    </row>
    <row r="100" spans="2:3" ht="15.75" customHeight="1">
      <c r="B100" s="69"/>
      <c r="C100" s="69"/>
    </row>
    <row r="101" spans="2:3" ht="15.75" customHeight="1">
      <c r="B101" s="69"/>
      <c r="C101" s="69"/>
    </row>
    <row r="102" spans="2:3" ht="15.75" customHeight="1">
      <c r="B102" s="69"/>
      <c r="C102" s="69"/>
    </row>
    <row r="103" spans="2:3" ht="15.75" customHeight="1">
      <c r="B103" s="69"/>
      <c r="C103" s="69"/>
    </row>
    <row r="104" spans="2:3" ht="15.75" customHeight="1">
      <c r="B104" s="69"/>
      <c r="C104" s="69"/>
    </row>
    <row r="105" spans="2:3" ht="15.75" customHeight="1">
      <c r="B105" s="69"/>
      <c r="C105" s="69"/>
    </row>
  </sheetData>
  <mergeCells count="25">
    <mergeCell ref="D24:E24"/>
    <mergeCell ref="D25:E25"/>
    <mergeCell ref="D26:E26"/>
    <mergeCell ref="D23:E23"/>
    <mergeCell ref="D20:E20"/>
    <mergeCell ref="D21:E21"/>
    <mergeCell ref="D22:E22"/>
    <mergeCell ref="D11:E11"/>
    <mergeCell ref="D12:E12"/>
    <mergeCell ref="D14:E14"/>
    <mergeCell ref="D15:E15"/>
    <mergeCell ref="D13:E13"/>
    <mergeCell ref="D17:E17"/>
    <mergeCell ref="D19:E19"/>
    <mergeCell ref="D18:E18"/>
    <mergeCell ref="D16:E16"/>
    <mergeCell ref="B3:C3"/>
    <mergeCell ref="B4:C4"/>
    <mergeCell ref="B5:C5"/>
    <mergeCell ref="A1:E1"/>
    <mergeCell ref="D10:E10"/>
    <mergeCell ref="A4:A7"/>
    <mergeCell ref="A8:A9"/>
    <mergeCell ref="B8:C8"/>
    <mergeCell ref="D8:E9"/>
  </mergeCells>
  <hyperlinks>
    <hyperlink ref="B3" location="INDICE!A1" display="INDICE" xr:uid="{00000000-0004-0000-0400-000000000000}"/>
    <hyperlink ref="B4" location="5. CONSULTA CON LOS TRABAJADOR.!A1" display="SIGUIENTE" xr:uid="{00000000-0004-0000-0400-000001000000}"/>
    <hyperlink ref="B5" location="3. SEGUIMIENTO DE HALLAZGO !A1" display="ATRÁS" xr:uid="{00000000-0004-0000-0400-000002000000}"/>
  </hyperlinks>
  <pageMargins left="0.7" right="0.7" top="0.75" bottom="0.75" header="0" footer="0"/>
  <pageSetup fitToHeight="0"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110"/>
  <sheetViews>
    <sheetView showGridLines="0" topLeftCell="A35" zoomScale="80" zoomScaleNormal="80" workbookViewId="0">
      <selection activeCell="A39" sqref="A39"/>
    </sheetView>
  </sheetViews>
  <sheetFormatPr defaultColWidth="14.42578125" defaultRowHeight="15" customHeight="1"/>
  <cols>
    <col min="1" max="1" width="86.85546875" bestFit="1" customWidth="1"/>
    <col min="2" max="2" width="16" customWidth="1"/>
    <col min="3" max="3" width="19" customWidth="1"/>
    <col min="4" max="4" width="17" customWidth="1"/>
    <col min="5" max="6" width="16.85546875" customWidth="1"/>
    <col min="7" max="7" width="15.5703125" customWidth="1"/>
    <col min="8" max="8" width="16.28515625" customWidth="1"/>
    <col min="9" max="9" width="15.140625" customWidth="1"/>
    <col min="10" max="10" width="16.5703125" customWidth="1"/>
  </cols>
  <sheetData>
    <row r="1" spans="1:10" ht="26.25">
      <c r="A1" s="283" t="s">
        <v>16</v>
      </c>
      <c r="B1" s="335"/>
      <c r="C1" s="335"/>
      <c r="D1" s="335"/>
      <c r="E1" s="335"/>
    </row>
    <row r="3" spans="1:10" ht="21">
      <c r="A3" s="2" t="s">
        <v>164</v>
      </c>
      <c r="E3" s="225" t="s">
        <v>31</v>
      </c>
    </row>
    <row r="4" spans="1:10">
      <c r="E4" s="3" t="s">
        <v>35</v>
      </c>
    </row>
    <row r="5" spans="1:10" ht="15" customHeight="1">
      <c r="A5" s="264" t="s">
        <v>203</v>
      </c>
      <c r="B5" s="330"/>
      <c r="C5" s="330"/>
      <c r="E5" s="226" t="s">
        <v>47</v>
      </c>
    </row>
    <row r="6" spans="1:10" ht="15" customHeight="1">
      <c r="A6" s="330"/>
      <c r="B6" s="330"/>
      <c r="C6" s="330"/>
    </row>
    <row r="7" spans="1:10" ht="15" customHeight="1">
      <c r="A7" s="330"/>
      <c r="B7" s="330"/>
      <c r="C7" s="330"/>
    </row>
    <row r="8" spans="1:10" ht="15" customHeight="1" thickBot="1"/>
    <row r="9" spans="1:10" ht="15.75" thickBot="1">
      <c r="A9" s="167" t="s">
        <v>204</v>
      </c>
      <c r="B9" s="168" t="s">
        <v>205</v>
      </c>
      <c r="C9" s="168" t="s">
        <v>206</v>
      </c>
      <c r="D9" s="168" t="s">
        <v>207</v>
      </c>
      <c r="E9" s="168" t="s">
        <v>208</v>
      </c>
      <c r="F9" s="168" t="s">
        <v>209</v>
      </c>
      <c r="G9" s="168" t="s">
        <v>210</v>
      </c>
      <c r="H9" s="168" t="s">
        <v>211</v>
      </c>
      <c r="I9" s="168" t="s">
        <v>212</v>
      </c>
      <c r="J9" s="168" t="s">
        <v>213</v>
      </c>
    </row>
    <row r="10" spans="1:10" ht="15.75" thickBot="1">
      <c r="A10" s="167" t="s">
        <v>214</v>
      </c>
      <c r="B10" s="169" t="s">
        <v>180</v>
      </c>
      <c r="C10" s="169" t="s">
        <v>180</v>
      </c>
      <c r="D10" s="169" t="s">
        <v>180</v>
      </c>
      <c r="E10" s="169" t="s">
        <v>180</v>
      </c>
      <c r="F10" s="169" t="s">
        <v>180</v>
      </c>
      <c r="G10" s="169" t="s">
        <v>180</v>
      </c>
      <c r="H10" s="169" t="s">
        <v>180</v>
      </c>
      <c r="I10" s="169" t="s">
        <v>180</v>
      </c>
      <c r="J10" s="169" t="s">
        <v>180</v>
      </c>
    </row>
    <row r="11" spans="1:10" ht="26.25" customHeight="1" thickBot="1">
      <c r="A11" s="119" t="s">
        <v>215</v>
      </c>
      <c r="B11" s="143"/>
      <c r="C11" s="143"/>
      <c r="D11" s="143"/>
      <c r="E11" s="143"/>
      <c r="F11" s="143"/>
      <c r="G11" s="143"/>
      <c r="H11" s="143"/>
      <c r="I11" s="143"/>
      <c r="J11" s="143"/>
    </row>
    <row r="12" spans="1:10" ht="26.25" customHeight="1" thickBot="1">
      <c r="A12" s="119" t="s">
        <v>216</v>
      </c>
      <c r="B12" s="143"/>
      <c r="C12" s="143"/>
      <c r="D12" s="143"/>
      <c r="E12" s="143"/>
      <c r="F12" s="143"/>
      <c r="G12" s="143"/>
      <c r="H12" s="143"/>
      <c r="I12" s="143"/>
      <c r="J12" s="143"/>
    </row>
    <row r="13" spans="1:10" ht="26.25" customHeight="1" thickBot="1">
      <c r="A13" s="119" t="s">
        <v>217</v>
      </c>
      <c r="B13" s="143"/>
      <c r="C13" s="143"/>
      <c r="D13" s="143"/>
      <c r="E13" s="143"/>
      <c r="F13" s="143"/>
      <c r="G13" s="143"/>
      <c r="H13" s="143"/>
      <c r="I13" s="143"/>
      <c r="J13" s="143"/>
    </row>
    <row r="14" spans="1:10" ht="26.25" customHeight="1" thickBot="1">
      <c r="A14" s="119" t="s">
        <v>218</v>
      </c>
      <c r="B14" s="143"/>
      <c r="C14" s="143"/>
      <c r="D14" s="143"/>
      <c r="E14" s="143"/>
      <c r="F14" s="143"/>
      <c r="G14" s="143"/>
      <c r="H14" s="143"/>
      <c r="I14" s="143"/>
      <c r="J14" s="143"/>
    </row>
    <row r="15" spans="1:10" ht="26.25" customHeight="1" thickBot="1">
      <c r="A15" s="167" t="s">
        <v>219</v>
      </c>
      <c r="B15" s="143"/>
      <c r="C15" s="143"/>
      <c r="D15" s="143"/>
      <c r="E15" s="143"/>
      <c r="F15" s="143"/>
      <c r="G15" s="143"/>
      <c r="H15" s="143"/>
      <c r="I15" s="143"/>
      <c r="J15" s="143"/>
    </row>
    <row r="16" spans="1:10" ht="26.25" customHeight="1" thickBot="1">
      <c r="A16" s="170" t="s">
        <v>220</v>
      </c>
      <c r="B16" s="143"/>
      <c r="C16" s="143"/>
      <c r="D16" s="143"/>
      <c r="E16" s="143"/>
      <c r="F16" s="143"/>
      <c r="G16" s="143"/>
      <c r="H16" s="143"/>
      <c r="I16" s="143"/>
      <c r="J16" s="143"/>
    </row>
    <row r="17" spans="1:10" ht="26.25" customHeight="1" thickBot="1">
      <c r="A17" s="170" t="s">
        <v>221</v>
      </c>
      <c r="B17" s="143"/>
      <c r="C17" s="143"/>
      <c r="D17" s="143"/>
      <c r="E17" s="143"/>
      <c r="F17" s="143"/>
      <c r="G17" s="143"/>
      <c r="H17" s="143"/>
      <c r="I17" s="143"/>
      <c r="J17" s="143"/>
    </row>
    <row r="18" spans="1:10" ht="26.25" customHeight="1" thickBot="1">
      <c r="A18" s="119" t="s">
        <v>222</v>
      </c>
      <c r="B18" s="143"/>
      <c r="C18" s="143"/>
      <c r="D18" s="143"/>
      <c r="E18" s="143"/>
      <c r="F18" s="143"/>
      <c r="G18" s="143"/>
      <c r="H18" s="143"/>
      <c r="I18" s="143"/>
      <c r="J18" s="143"/>
    </row>
    <row r="19" spans="1:10" ht="26.25" customHeight="1" thickBot="1">
      <c r="A19" s="167" t="s">
        <v>223</v>
      </c>
      <c r="B19" s="143"/>
      <c r="C19" s="143"/>
      <c r="D19" s="143"/>
      <c r="E19" s="143"/>
      <c r="F19" s="143"/>
      <c r="G19" s="143"/>
      <c r="H19" s="143"/>
      <c r="I19" s="143"/>
      <c r="J19" s="143"/>
    </row>
    <row r="20" spans="1:10" ht="30" customHeight="1" thickBot="1">
      <c r="A20" s="170" t="s">
        <v>224</v>
      </c>
      <c r="B20" s="143"/>
      <c r="C20" s="143"/>
      <c r="D20" s="143"/>
      <c r="E20" s="143"/>
      <c r="F20" s="143"/>
      <c r="G20" s="143"/>
      <c r="H20" s="143"/>
      <c r="I20" s="143"/>
      <c r="J20" s="143"/>
    </row>
    <row r="21" spans="1:10" ht="26.25" customHeight="1" thickBot="1">
      <c r="A21" s="119" t="s">
        <v>225</v>
      </c>
      <c r="B21" s="143"/>
      <c r="C21" s="143"/>
      <c r="D21" s="143"/>
      <c r="E21" s="143"/>
      <c r="F21" s="143"/>
      <c r="G21" s="143"/>
      <c r="H21" s="143"/>
      <c r="I21" s="143"/>
      <c r="J21" s="143"/>
    </row>
    <row r="22" spans="1:10" ht="26.25" customHeight="1" thickBot="1">
      <c r="A22" s="119" t="s">
        <v>226</v>
      </c>
      <c r="B22" s="143"/>
      <c r="C22" s="143"/>
      <c r="D22" s="143"/>
      <c r="E22" s="143"/>
      <c r="F22" s="143"/>
      <c r="G22" s="143"/>
      <c r="H22" s="143"/>
      <c r="I22" s="143"/>
      <c r="J22" s="143"/>
    </row>
    <row r="23" spans="1:10" ht="32.25" customHeight="1" thickBot="1">
      <c r="A23" s="170" t="s">
        <v>227</v>
      </c>
      <c r="B23" s="143"/>
      <c r="C23" s="143"/>
      <c r="D23" s="143"/>
      <c r="E23" s="143"/>
      <c r="F23" s="143"/>
      <c r="G23" s="143"/>
      <c r="H23" s="143"/>
      <c r="I23" s="143"/>
      <c r="J23" s="143"/>
    </row>
    <row r="24" spans="1:10" ht="26.25" customHeight="1" thickBot="1">
      <c r="A24" s="170" t="s">
        <v>228</v>
      </c>
      <c r="B24" s="143"/>
      <c r="C24" s="143"/>
      <c r="D24" s="143"/>
      <c r="E24" s="143"/>
      <c r="F24" s="143"/>
      <c r="G24" s="143"/>
      <c r="H24" s="143"/>
      <c r="I24" s="143"/>
      <c r="J24" s="143"/>
    </row>
    <row r="25" spans="1:10" ht="26.25" customHeight="1" thickBot="1">
      <c r="A25" s="119" t="s">
        <v>229</v>
      </c>
      <c r="B25" s="143"/>
      <c r="C25" s="143"/>
      <c r="D25" s="143"/>
      <c r="E25" s="143"/>
      <c r="F25" s="143"/>
      <c r="G25" s="143"/>
      <c r="H25" s="143"/>
      <c r="I25" s="143"/>
      <c r="J25" s="143"/>
    </row>
    <row r="26" spans="1:10" ht="26.25" customHeight="1" thickBot="1">
      <c r="A26" s="119" t="s">
        <v>230</v>
      </c>
      <c r="B26" s="143"/>
      <c r="C26" s="143"/>
      <c r="D26" s="143"/>
      <c r="E26" s="143"/>
      <c r="F26" s="143"/>
      <c r="G26" s="143"/>
      <c r="H26" s="143"/>
      <c r="I26" s="143"/>
      <c r="J26" s="143"/>
    </row>
    <row r="27" spans="1:10" ht="26.25" customHeight="1" thickBot="1">
      <c r="A27" s="119" t="s">
        <v>231</v>
      </c>
      <c r="B27" s="143"/>
      <c r="C27" s="143"/>
      <c r="D27" s="143"/>
      <c r="E27" s="143"/>
      <c r="F27" s="143"/>
      <c r="G27" s="143"/>
      <c r="H27" s="143"/>
      <c r="I27" s="143"/>
      <c r="J27" s="143"/>
    </row>
    <row r="28" spans="1:10" ht="26.25" customHeight="1" thickBot="1">
      <c r="A28" s="119" t="s">
        <v>232</v>
      </c>
      <c r="B28" s="143"/>
      <c r="C28" s="143"/>
      <c r="D28" s="171"/>
      <c r="E28" s="143"/>
      <c r="F28" s="143"/>
      <c r="G28" s="143"/>
      <c r="H28" s="143"/>
      <c r="I28" s="143"/>
      <c r="J28" s="143"/>
    </row>
    <row r="29" spans="1:10" ht="26.25" customHeight="1" thickBot="1">
      <c r="A29" s="167" t="s">
        <v>233</v>
      </c>
      <c r="B29" s="143"/>
      <c r="C29" s="143"/>
      <c r="D29" s="143"/>
      <c r="E29" s="143"/>
      <c r="F29" s="143"/>
      <c r="G29" s="143"/>
      <c r="H29" s="143"/>
      <c r="I29" s="143"/>
      <c r="J29" s="143"/>
    </row>
    <row r="30" spans="1:10" ht="26.25" customHeight="1" thickBot="1">
      <c r="A30" s="170" t="s">
        <v>234</v>
      </c>
      <c r="B30" s="143"/>
      <c r="C30" s="143"/>
      <c r="D30" s="143"/>
      <c r="E30" s="143"/>
      <c r="F30" s="143"/>
      <c r="G30" s="143"/>
      <c r="H30" s="143"/>
      <c r="I30" s="143"/>
      <c r="J30" s="143"/>
    </row>
    <row r="31" spans="1:10" ht="26.25" customHeight="1" thickBot="1">
      <c r="A31" s="119" t="s">
        <v>235</v>
      </c>
      <c r="B31" s="143"/>
      <c r="C31" s="143"/>
      <c r="D31" s="143"/>
      <c r="E31" s="143"/>
      <c r="F31" s="143"/>
      <c r="G31" s="143"/>
      <c r="H31" s="143"/>
      <c r="I31" s="143"/>
      <c r="J31" s="143"/>
    </row>
    <row r="32" spans="1:10" ht="26.25" customHeight="1" thickBot="1">
      <c r="A32" s="170" t="s">
        <v>236</v>
      </c>
      <c r="B32" s="143"/>
      <c r="C32" s="143"/>
      <c r="D32" s="143"/>
      <c r="E32" s="143"/>
      <c r="F32" s="143"/>
      <c r="G32" s="143"/>
      <c r="H32" s="143"/>
      <c r="I32" s="143"/>
      <c r="J32" s="143"/>
    </row>
    <row r="33" spans="1:10" ht="26.25" customHeight="1" thickBot="1">
      <c r="A33" s="172" t="s">
        <v>237</v>
      </c>
      <c r="B33" s="143"/>
      <c r="C33" s="143"/>
      <c r="D33" s="143"/>
      <c r="E33" s="143"/>
      <c r="F33" s="143"/>
      <c r="G33" s="143"/>
      <c r="H33" s="143"/>
      <c r="I33" s="143"/>
      <c r="J33" s="143"/>
    </row>
    <row r="34" spans="1:10" ht="26.25" customHeight="1" thickBot="1">
      <c r="A34" s="170" t="s">
        <v>238</v>
      </c>
      <c r="B34" s="143"/>
      <c r="C34" s="143"/>
      <c r="D34" s="143"/>
      <c r="E34" s="143"/>
      <c r="F34" s="143"/>
      <c r="G34" s="143"/>
      <c r="H34" s="143"/>
      <c r="I34" s="143"/>
      <c r="J34" s="143"/>
    </row>
    <row r="35" spans="1:10" ht="26.25" customHeight="1" thickBot="1">
      <c r="A35" s="170" t="s">
        <v>239</v>
      </c>
      <c r="B35" s="143"/>
      <c r="C35" s="143"/>
      <c r="D35" s="143"/>
      <c r="E35" s="143"/>
      <c r="F35" s="143"/>
      <c r="G35" s="143"/>
      <c r="H35" s="143"/>
      <c r="I35" s="143"/>
      <c r="J35" s="143"/>
    </row>
    <row r="36" spans="1:10" ht="26.25" customHeight="1" thickBot="1">
      <c r="A36" s="170" t="s">
        <v>240</v>
      </c>
      <c r="B36" s="143"/>
      <c r="C36" s="143"/>
      <c r="D36" s="143"/>
      <c r="E36" s="143"/>
      <c r="F36" s="143"/>
      <c r="G36" s="143"/>
      <c r="H36" s="143"/>
      <c r="I36" s="143"/>
      <c r="J36" s="143"/>
    </row>
    <row r="37" spans="1:10" ht="26.25" customHeight="1" thickBot="1">
      <c r="A37" s="170" t="s">
        <v>241</v>
      </c>
      <c r="B37" s="143"/>
      <c r="C37" s="143"/>
      <c r="D37" s="143"/>
      <c r="E37" s="143"/>
      <c r="F37" s="143"/>
      <c r="G37" s="143"/>
      <c r="H37" s="143"/>
      <c r="I37" s="143"/>
      <c r="J37" s="143"/>
    </row>
    <row r="38" spans="1:10" ht="29.25" customHeight="1" thickBot="1">
      <c r="A38" s="170" t="s">
        <v>242</v>
      </c>
      <c r="B38" s="143"/>
      <c r="C38" s="143"/>
      <c r="D38" s="143"/>
      <c r="E38" s="143"/>
      <c r="F38" s="143"/>
      <c r="G38" s="143"/>
      <c r="H38" s="143"/>
      <c r="I38" s="143"/>
      <c r="J38" s="143"/>
    </row>
    <row r="39" spans="1:10" ht="26.25" customHeight="1" thickBot="1">
      <c r="A39" s="170" t="s">
        <v>243</v>
      </c>
      <c r="B39" s="143"/>
      <c r="C39" s="143"/>
      <c r="D39" s="143"/>
      <c r="E39" s="143"/>
      <c r="F39" s="143"/>
      <c r="G39" s="143"/>
      <c r="H39" s="143"/>
      <c r="I39" s="143"/>
      <c r="J39" s="143"/>
    </row>
    <row r="40" spans="1:10" ht="26.25" customHeight="1" thickBot="1">
      <c r="A40" s="170" t="s">
        <v>244</v>
      </c>
      <c r="B40" s="143"/>
      <c r="C40" s="143"/>
      <c r="D40" s="143"/>
      <c r="E40" s="143"/>
      <c r="F40" s="143"/>
      <c r="G40" s="143"/>
      <c r="H40" s="143"/>
      <c r="I40" s="143"/>
      <c r="J40" s="143"/>
    </row>
    <row r="41" spans="1:10" ht="26.25" customHeight="1" thickBot="1">
      <c r="A41" s="170" t="s">
        <v>245</v>
      </c>
      <c r="B41" s="143"/>
      <c r="C41" s="143"/>
      <c r="D41" s="143"/>
      <c r="E41" s="143"/>
      <c r="F41" s="143"/>
      <c r="G41" s="143"/>
      <c r="H41" s="143"/>
      <c r="I41" s="143"/>
      <c r="J41" s="143"/>
    </row>
    <row r="42" spans="1:10" ht="26.25" customHeight="1" thickBot="1">
      <c r="A42" s="170" t="s">
        <v>246</v>
      </c>
      <c r="B42" s="143"/>
      <c r="C42" s="143"/>
      <c r="D42" s="143"/>
      <c r="E42" s="143"/>
      <c r="F42" s="143"/>
      <c r="G42" s="143"/>
      <c r="H42" s="143"/>
      <c r="I42" s="143"/>
      <c r="J42" s="143"/>
    </row>
    <row r="43" spans="1:10" ht="26.25" customHeight="1" thickBot="1">
      <c r="A43" s="170" t="s">
        <v>247</v>
      </c>
      <c r="B43" s="143"/>
      <c r="C43" s="143"/>
      <c r="D43" s="143"/>
      <c r="E43" s="143"/>
      <c r="F43" s="143"/>
      <c r="G43" s="143"/>
      <c r="H43" s="143"/>
      <c r="I43" s="143"/>
      <c r="J43" s="143"/>
    </row>
    <row r="44" spans="1:10" ht="26.25" customHeight="1" thickBot="1">
      <c r="A44" s="170" t="s">
        <v>248</v>
      </c>
      <c r="B44" s="143"/>
      <c r="C44" s="143"/>
      <c r="D44" s="143"/>
      <c r="E44" s="143"/>
      <c r="F44" s="143"/>
      <c r="G44" s="143"/>
      <c r="H44" s="143"/>
      <c r="I44" s="143"/>
      <c r="J44" s="143"/>
    </row>
    <row r="45" spans="1:10" ht="15" customHeight="1" thickBot="1">
      <c r="A45" s="284"/>
      <c r="B45" s="284"/>
      <c r="C45" s="32"/>
      <c r="D45" s="32"/>
      <c r="E45" s="32"/>
      <c r="F45" s="32"/>
      <c r="G45" s="32"/>
      <c r="H45" s="32"/>
      <c r="I45" s="32"/>
      <c r="J45" s="32"/>
    </row>
    <row r="46" spans="1:10" ht="15.75" customHeight="1" thickBot="1">
      <c r="A46" s="173" t="s">
        <v>249</v>
      </c>
      <c r="B46" s="174">
        <f>COUNTIF(B11:J44,"cumple")</f>
        <v>0</v>
      </c>
      <c r="C46" s="166"/>
      <c r="D46" s="87"/>
      <c r="E46" s="31"/>
      <c r="F46" s="31"/>
      <c r="G46" s="31"/>
      <c r="H46" s="31"/>
      <c r="I46" s="31"/>
      <c r="J46" s="31"/>
    </row>
    <row r="47" spans="1:10" ht="15.75" customHeight="1" thickBot="1">
      <c r="A47" s="173" t="s">
        <v>250</v>
      </c>
      <c r="B47" s="120">
        <f>COUNTIF(B11:J44,"no cumple")</f>
        <v>0</v>
      </c>
      <c r="C47" s="176" t="s">
        <v>162</v>
      </c>
      <c r="D47" s="177" t="e">
        <f>B46/B48</f>
        <v>#DIV/0!</v>
      </c>
    </row>
    <row r="48" spans="1:10" ht="15.75" customHeight="1" thickBot="1">
      <c r="A48" s="175" t="s">
        <v>251</v>
      </c>
      <c r="B48" s="174">
        <f>SUM(B46:B47)</f>
        <v>0</v>
      </c>
      <c r="C48" s="48"/>
      <c r="D48" s="48"/>
    </row>
    <row r="49" spans="1:1" ht="15.75" customHeight="1">
      <c r="A49" s="7"/>
    </row>
    <row r="50" spans="1:1" ht="15.75" customHeight="1"/>
    <row r="51" spans="1:1" ht="15.75" customHeight="1"/>
    <row r="52" spans="1:1" ht="15.75" customHeight="1"/>
    <row r="53" spans="1:1" ht="15.75" customHeight="1"/>
    <row r="54" spans="1:1" ht="15.75" customHeight="1"/>
    <row r="55" spans="1:1" ht="15.75" customHeight="1"/>
    <row r="56" spans="1:1" ht="15.75" customHeight="1"/>
    <row r="57" spans="1:1" ht="15.75" customHeight="1"/>
    <row r="58" spans="1:1" ht="15.75" customHeight="1"/>
    <row r="59" spans="1:1" ht="15.75" customHeight="1"/>
    <row r="60" spans="1:1" ht="15.75" customHeight="1"/>
    <row r="61" spans="1:1" ht="15.75" customHeight="1"/>
    <row r="62" spans="1:1" ht="15.75" customHeight="1"/>
    <row r="63" spans="1:1" ht="15.75" customHeight="1"/>
    <row r="64" spans="1:1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</sheetData>
  <mergeCells count="3">
    <mergeCell ref="A5:C7"/>
    <mergeCell ref="A1:E1"/>
    <mergeCell ref="A45:B45"/>
  </mergeCells>
  <hyperlinks>
    <hyperlink ref="E3" location="INDICE!A1" display="INDICE" xr:uid="{00000000-0004-0000-0500-000000000000}"/>
    <hyperlink ref="E4" location="6. DISPOSITIVOS DE SEGURIDAD!A1" display="SIGUIENTE" xr:uid="{00000000-0004-0000-0500-000001000000}"/>
    <hyperlink ref="E5" location="4. 5´S AREAS DE CAMP. y MAQUINA!A1" display="ATRÁS" xr:uid="{00000000-0004-0000-0500-000002000000}"/>
  </hyperlinks>
  <pageMargins left="0.7" right="0.7" top="0.75" bottom="0.75" header="0" footer="0"/>
  <pageSetup orientation="portrait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01D1C61-8926-4E63-AD6F-ECD02411B892}">
          <x14:formula1>
            <xm:f>REF!$D$2:$D$4</xm:f>
          </x14:formula1>
          <xm:sqref>B20:J28 B16:J18 B11:J14 C30:J45 B30:B44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C000"/>
  </sheetPr>
  <dimension ref="A1:I300"/>
  <sheetViews>
    <sheetView showGridLines="0" zoomScale="85" zoomScaleNormal="85" workbookViewId="0">
      <selection activeCell="A8" sqref="A8:D8"/>
    </sheetView>
  </sheetViews>
  <sheetFormatPr defaultColWidth="14.42578125" defaultRowHeight="15" customHeight="1"/>
  <cols>
    <col min="1" max="1" width="10.7109375" customWidth="1"/>
    <col min="2" max="5" width="30.7109375" customWidth="1"/>
    <col min="6" max="6" width="18.7109375" customWidth="1"/>
    <col min="7" max="7" width="30.7109375" customWidth="1"/>
    <col min="8" max="8" width="40.5703125" customWidth="1"/>
    <col min="9" max="10" width="30.7109375" customWidth="1"/>
    <col min="11" max="17" width="10.7109375" customWidth="1"/>
  </cols>
  <sheetData>
    <row r="1" spans="1:9" ht="26.25">
      <c r="A1" s="303" t="s">
        <v>252</v>
      </c>
      <c r="B1" s="336"/>
      <c r="C1" s="336"/>
      <c r="D1" s="336"/>
      <c r="E1" s="336"/>
      <c r="F1" s="336"/>
      <c r="G1" s="336"/>
      <c r="H1" s="336"/>
      <c r="I1" s="336"/>
    </row>
    <row r="2" spans="1:9">
      <c r="A2" s="48"/>
      <c r="B2" s="48"/>
      <c r="C2" s="48"/>
      <c r="D2" s="48"/>
      <c r="E2" s="48"/>
      <c r="F2" s="48"/>
      <c r="G2" s="83"/>
      <c r="H2" s="48"/>
      <c r="I2" s="57" t="s">
        <v>31</v>
      </c>
    </row>
    <row r="3" spans="1:9" ht="20.25">
      <c r="A3" s="47" t="s">
        <v>45</v>
      </c>
      <c r="B3" s="48"/>
      <c r="C3" s="48"/>
      <c r="D3" s="48"/>
      <c r="E3" s="48"/>
      <c r="F3" s="48"/>
      <c r="G3" s="83"/>
      <c r="H3" s="48"/>
      <c r="I3" s="58" t="s">
        <v>35</v>
      </c>
    </row>
    <row r="4" spans="1:9">
      <c r="A4" s="264" t="s">
        <v>253</v>
      </c>
      <c r="B4" s="330"/>
      <c r="C4" s="330"/>
      <c r="D4" s="330"/>
      <c r="E4" s="330"/>
      <c r="F4" s="330"/>
      <c r="G4" s="330"/>
      <c r="H4" s="48"/>
      <c r="I4" s="59" t="s">
        <v>47</v>
      </c>
    </row>
    <row r="5" spans="1:9" ht="15" customHeight="1">
      <c r="A5" s="330"/>
      <c r="B5" s="330"/>
      <c r="C5" s="330"/>
      <c r="D5" s="330"/>
      <c r="E5" s="330"/>
      <c r="F5" s="330"/>
      <c r="G5" s="330"/>
      <c r="H5" s="48"/>
      <c r="I5" s="48"/>
    </row>
    <row r="6" spans="1:9" ht="15" customHeight="1">
      <c r="A6" s="330"/>
      <c r="B6" s="330"/>
      <c r="C6" s="330"/>
      <c r="D6" s="330"/>
      <c r="E6" s="330"/>
      <c r="F6" s="330"/>
      <c r="G6" s="330"/>
      <c r="H6" s="48"/>
      <c r="I6" s="48"/>
    </row>
    <row r="7" spans="1:9" ht="21">
      <c r="A7" s="5"/>
      <c r="B7" s="5"/>
      <c r="C7" s="5"/>
      <c r="D7" s="5"/>
      <c r="E7" s="5"/>
      <c r="F7" s="5"/>
      <c r="G7" s="5"/>
    </row>
    <row r="8" spans="1:9" ht="23.25">
      <c r="A8" s="305" t="s">
        <v>254</v>
      </c>
      <c r="B8" s="337"/>
      <c r="C8" s="337"/>
      <c r="D8" s="338"/>
      <c r="F8" s="306" t="s">
        <v>255</v>
      </c>
      <c r="G8" s="337"/>
      <c r="H8" s="337"/>
      <c r="I8" s="338"/>
    </row>
    <row r="9" spans="1:9" ht="30">
      <c r="A9" s="227" t="s">
        <v>256</v>
      </c>
      <c r="B9" s="8" t="s">
        <v>257</v>
      </c>
      <c r="C9" s="8" t="s">
        <v>258</v>
      </c>
      <c r="D9" s="8" t="s">
        <v>259</v>
      </c>
      <c r="F9" s="227" t="s">
        <v>256</v>
      </c>
      <c r="G9" s="8" t="s">
        <v>257</v>
      </c>
      <c r="H9" s="8" t="s">
        <v>258</v>
      </c>
      <c r="I9" s="8" t="s">
        <v>259</v>
      </c>
    </row>
    <row r="10" spans="1:9" ht="15" customHeight="1">
      <c r="A10" s="285">
        <v>1</v>
      </c>
      <c r="B10" s="286" t="s">
        <v>260</v>
      </c>
      <c r="C10" s="289" t="s">
        <v>261</v>
      </c>
      <c r="D10" s="294"/>
      <c r="F10" s="285">
        <v>1</v>
      </c>
      <c r="G10" s="300" t="s">
        <v>262</v>
      </c>
      <c r="H10" s="307"/>
      <c r="I10" s="294">
        <v>0</v>
      </c>
    </row>
    <row r="11" spans="1:9" ht="15" customHeight="1">
      <c r="A11" s="339"/>
      <c r="B11" s="287"/>
      <c r="C11" s="290"/>
      <c r="D11" s="339"/>
      <c r="F11" s="339"/>
      <c r="G11" s="298"/>
      <c r="H11" s="339"/>
      <c r="I11" s="339"/>
    </row>
    <row r="12" spans="1:9" ht="15" customHeight="1">
      <c r="A12" s="339"/>
      <c r="B12" s="287"/>
      <c r="C12" s="290"/>
      <c r="D12" s="339"/>
      <c r="F12" s="339"/>
      <c r="G12" s="298"/>
      <c r="H12" s="339"/>
      <c r="I12" s="339"/>
    </row>
    <row r="13" spans="1:9" ht="15" customHeight="1">
      <c r="A13" s="339"/>
      <c r="B13" s="287"/>
      <c r="C13" s="290"/>
      <c r="D13" s="339"/>
      <c r="F13" s="339"/>
      <c r="G13" s="298"/>
      <c r="H13" s="339"/>
      <c r="I13" s="339"/>
    </row>
    <row r="14" spans="1:9" ht="15" customHeight="1">
      <c r="A14" s="340"/>
      <c r="B14" s="288"/>
      <c r="C14" s="291"/>
      <c r="D14" s="340"/>
      <c r="F14" s="340"/>
      <c r="G14" s="299"/>
      <c r="H14" s="340"/>
      <c r="I14" s="340"/>
    </row>
    <row r="15" spans="1:9" ht="15" customHeight="1">
      <c r="A15" s="285">
        <v>2</v>
      </c>
      <c r="B15" s="286" t="s">
        <v>263</v>
      </c>
      <c r="C15" s="289" t="s">
        <v>264</v>
      </c>
      <c r="D15" s="294"/>
      <c r="F15" s="285">
        <v>2</v>
      </c>
      <c r="G15" s="300" t="s">
        <v>265</v>
      </c>
      <c r="H15" s="307"/>
      <c r="I15" s="294">
        <v>0</v>
      </c>
    </row>
    <row r="16" spans="1:9" ht="15" customHeight="1">
      <c r="A16" s="339"/>
      <c r="B16" s="287"/>
      <c r="C16" s="290"/>
      <c r="D16" s="339"/>
      <c r="E16" s="66"/>
      <c r="F16" s="339"/>
      <c r="G16" s="298"/>
      <c r="H16" s="339"/>
      <c r="I16" s="339"/>
    </row>
    <row r="17" spans="1:9" ht="15" customHeight="1">
      <c r="A17" s="339"/>
      <c r="B17" s="287"/>
      <c r="C17" s="290"/>
      <c r="D17" s="339"/>
      <c r="F17" s="339"/>
      <c r="G17" s="298"/>
      <c r="H17" s="339"/>
      <c r="I17" s="339"/>
    </row>
    <row r="18" spans="1:9" ht="15" customHeight="1">
      <c r="A18" s="339"/>
      <c r="B18" s="287"/>
      <c r="C18" s="290"/>
      <c r="D18" s="339"/>
      <c r="F18" s="339"/>
      <c r="G18" s="298"/>
      <c r="H18" s="339"/>
      <c r="I18" s="339"/>
    </row>
    <row r="19" spans="1:9" ht="15" customHeight="1">
      <c r="A19" s="340"/>
      <c r="B19" s="288"/>
      <c r="C19" s="291"/>
      <c r="D19" s="340"/>
      <c r="F19" s="340"/>
      <c r="G19" s="299"/>
      <c r="H19" s="340"/>
      <c r="I19" s="340"/>
    </row>
    <row r="20" spans="1:9" ht="15" customHeight="1">
      <c r="A20" s="285">
        <v>3</v>
      </c>
      <c r="B20" s="286" t="s">
        <v>266</v>
      </c>
      <c r="C20" s="289" t="s">
        <v>267</v>
      </c>
      <c r="D20" s="294"/>
      <c r="F20" s="285">
        <v>3</v>
      </c>
      <c r="G20" s="297" t="s">
        <v>268</v>
      </c>
      <c r="H20" s="307"/>
      <c r="I20" s="294">
        <v>0</v>
      </c>
    </row>
    <row r="21" spans="1:9" ht="15" customHeight="1">
      <c r="A21" s="339"/>
      <c r="B21" s="287"/>
      <c r="C21" s="290"/>
      <c r="D21" s="339"/>
      <c r="F21" s="339"/>
      <c r="G21" s="298"/>
      <c r="H21" s="339"/>
      <c r="I21" s="339"/>
    </row>
    <row r="22" spans="1:9" ht="15" customHeight="1">
      <c r="A22" s="339"/>
      <c r="B22" s="287"/>
      <c r="C22" s="290"/>
      <c r="D22" s="339"/>
      <c r="F22" s="339"/>
      <c r="G22" s="298"/>
      <c r="H22" s="339"/>
      <c r="I22" s="339"/>
    </row>
    <row r="23" spans="1:9" ht="15" customHeight="1">
      <c r="A23" s="339"/>
      <c r="B23" s="287"/>
      <c r="C23" s="290"/>
      <c r="D23" s="339"/>
      <c r="F23" s="339"/>
      <c r="G23" s="298"/>
      <c r="H23" s="339"/>
      <c r="I23" s="339"/>
    </row>
    <row r="24" spans="1:9" ht="15" customHeight="1">
      <c r="A24" s="340"/>
      <c r="B24" s="288"/>
      <c r="C24" s="291"/>
      <c r="D24" s="340"/>
      <c r="F24" s="340"/>
      <c r="G24" s="299"/>
      <c r="H24" s="340"/>
      <c r="I24" s="340"/>
    </row>
    <row r="25" spans="1:9" ht="15" customHeight="1">
      <c r="A25" s="285">
        <v>4</v>
      </c>
      <c r="B25" s="286" t="s">
        <v>269</v>
      </c>
      <c r="C25" s="289" t="s">
        <v>270</v>
      </c>
      <c r="D25" s="294"/>
      <c r="F25" s="285">
        <v>4</v>
      </c>
      <c r="G25" s="300" t="s">
        <v>271</v>
      </c>
      <c r="H25" s="307"/>
      <c r="I25" s="294">
        <v>0</v>
      </c>
    </row>
    <row r="26" spans="1:9" ht="15" customHeight="1">
      <c r="A26" s="339"/>
      <c r="B26" s="287"/>
      <c r="C26" s="290"/>
      <c r="D26" s="339"/>
      <c r="F26" s="339"/>
      <c r="G26" s="298"/>
      <c r="H26" s="339"/>
      <c r="I26" s="339"/>
    </row>
    <row r="27" spans="1:9" ht="15" customHeight="1">
      <c r="A27" s="339"/>
      <c r="B27" s="287"/>
      <c r="C27" s="290"/>
      <c r="D27" s="339"/>
      <c r="F27" s="339"/>
      <c r="G27" s="298"/>
      <c r="H27" s="339"/>
      <c r="I27" s="339"/>
    </row>
    <row r="28" spans="1:9" ht="15" customHeight="1">
      <c r="A28" s="339"/>
      <c r="B28" s="287"/>
      <c r="C28" s="290"/>
      <c r="D28" s="339"/>
      <c r="F28" s="339"/>
      <c r="G28" s="298"/>
      <c r="H28" s="339"/>
      <c r="I28" s="339"/>
    </row>
    <row r="29" spans="1:9" ht="15" customHeight="1">
      <c r="A29" s="340"/>
      <c r="B29" s="288"/>
      <c r="C29" s="291"/>
      <c r="D29" s="340"/>
      <c r="F29" s="340"/>
      <c r="G29" s="299"/>
      <c r="H29" s="340"/>
      <c r="I29" s="340"/>
    </row>
    <row r="30" spans="1:9" ht="15" customHeight="1">
      <c r="A30" s="285">
        <v>5</v>
      </c>
      <c r="B30" s="286" t="s">
        <v>272</v>
      </c>
      <c r="C30" s="289" t="s">
        <v>273</v>
      </c>
      <c r="D30" s="294"/>
      <c r="F30" s="285">
        <v>5</v>
      </c>
      <c r="G30" s="300" t="s">
        <v>274</v>
      </c>
      <c r="H30" s="304" t="s">
        <v>275</v>
      </c>
      <c r="I30" s="294">
        <v>0</v>
      </c>
    </row>
    <row r="31" spans="1:9" ht="15" customHeight="1">
      <c r="A31" s="339"/>
      <c r="B31" s="287"/>
      <c r="C31" s="290"/>
      <c r="D31" s="339"/>
      <c r="F31" s="339"/>
      <c r="G31" s="298"/>
      <c r="H31" s="339"/>
      <c r="I31" s="339"/>
    </row>
    <row r="32" spans="1:9" ht="15" customHeight="1">
      <c r="A32" s="339"/>
      <c r="B32" s="287"/>
      <c r="C32" s="290"/>
      <c r="D32" s="339"/>
      <c r="F32" s="339"/>
      <c r="G32" s="298"/>
      <c r="H32" s="339"/>
      <c r="I32" s="339"/>
    </row>
    <row r="33" spans="1:9" ht="15" customHeight="1">
      <c r="A33" s="339"/>
      <c r="B33" s="287"/>
      <c r="C33" s="290"/>
      <c r="D33" s="339"/>
      <c r="F33" s="339"/>
      <c r="G33" s="298"/>
      <c r="H33" s="339"/>
      <c r="I33" s="339"/>
    </row>
    <row r="34" spans="1:9" ht="15" customHeight="1">
      <c r="A34" s="340"/>
      <c r="B34" s="288"/>
      <c r="C34" s="291"/>
      <c r="D34" s="340"/>
      <c r="F34" s="340"/>
      <c r="G34" s="299"/>
      <c r="H34" s="340"/>
      <c r="I34" s="340"/>
    </row>
    <row r="35" spans="1:9" ht="15" customHeight="1">
      <c r="A35" s="285">
        <v>6</v>
      </c>
      <c r="B35" s="286" t="s">
        <v>276</v>
      </c>
      <c r="C35" s="289" t="s">
        <v>277</v>
      </c>
      <c r="D35" s="294"/>
      <c r="F35" s="285">
        <v>6</v>
      </c>
      <c r="G35" s="300" t="s">
        <v>278</v>
      </c>
      <c r="H35" s="304" t="s">
        <v>279</v>
      </c>
      <c r="I35" s="294">
        <v>0</v>
      </c>
    </row>
    <row r="36" spans="1:9" ht="15" customHeight="1">
      <c r="A36" s="339"/>
      <c r="B36" s="287"/>
      <c r="C36" s="290"/>
      <c r="D36" s="339"/>
      <c r="F36" s="339"/>
      <c r="G36" s="298"/>
      <c r="H36" s="339"/>
      <c r="I36" s="339"/>
    </row>
    <row r="37" spans="1:9" ht="15" customHeight="1">
      <c r="A37" s="339"/>
      <c r="B37" s="287"/>
      <c r="C37" s="290"/>
      <c r="D37" s="339"/>
      <c r="F37" s="339"/>
      <c r="G37" s="298"/>
      <c r="H37" s="339"/>
      <c r="I37" s="339"/>
    </row>
    <row r="38" spans="1:9" ht="15" customHeight="1">
      <c r="A38" s="339"/>
      <c r="B38" s="287"/>
      <c r="C38" s="290"/>
      <c r="D38" s="339"/>
      <c r="F38" s="339"/>
      <c r="G38" s="298"/>
      <c r="H38" s="339"/>
      <c r="I38" s="339"/>
    </row>
    <row r="39" spans="1:9" ht="15" customHeight="1">
      <c r="A39" s="340"/>
      <c r="B39" s="288"/>
      <c r="C39" s="291"/>
      <c r="D39" s="340"/>
      <c r="F39" s="340"/>
      <c r="G39" s="299"/>
      <c r="H39" s="340"/>
      <c r="I39" s="340"/>
    </row>
    <row r="40" spans="1:9" ht="15" customHeight="1">
      <c r="A40" s="285">
        <v>7</v>
      </c>
      <c r="B40" s="286" t="s">
        <v>280</v>
      </c>
      <c r="C40" s="289" t="s">
        <v>281</v>
      </c>
      <c r="D40" s="294"/>
      <c r="F40" s="285">
        <v>7</v>
      </c>
      <c r="G40" s="300" t="s">
        <v>282</v>
      </c>
      <c r="H40" s="304" t="s">
        <v>283</v>
      </c>
      <c r="I40" s="294">
        <v>0</v>
      </c>
    </row>
    <row r="41" spans="1:9" ht="15" customHeight="1">
      <c r="A41" s="339"/>
      <c r="B41" s="287"/>
      <c r="C41" s="290"/>
      <c r="D41" s="339"/>
      <c r="F41" s="339"/>
      <c r="G41" s="298"/>
      <c r="H41" s="339"/>
      <c r="I41" s="339"/>
    </row>
    <row r="42" spans="1:9" ht="15" customHeight="1">
      <c r="A42" s="339"/>
      <c r="B42" s="287"/>
      <c r="C42" s="290"/>
      <c r="D42" s="339"/>
      <c r="F42" s="339"/>
      <c r="G42" s="298"/>
      <c r="H42" s="339"/>
      <c r="I42" s="339"/>
    </row>
    <row r="43" spans="1:9" ht="15" customHeight="1">
      <c r="A43" s="339"/>
      <c r="B43" s="287"/>
      <c r="C43" s="290"/>
      <c r="D43" s="339"/>
      <c r="F43" s="339"/>
      <c r="G43" s="298"/>
      <c r="H43" s="339"/>
      <c r="I43" s="339"/>
    </row>
    <row r="44" spans="1:9" ht="15" customHeight="1">
      <c r="A44" s="340"/>
      <c r="B44" s="288"/>
      <c r="C44" s="291"/>
      <c r="D44" s="340"/>
      <c r="F44" s="340"/>
      <c r="G44" s="299"/>
      <c r="H44" s="340"/>
      <c r="I44" s="340"/>
    </row>
    <row r="45" spans="1:9" ht="15" customHeight="1">
      <c r="A45" s="285">
        <v>8</v>
      </c>
      <c r="B45" s="286" t="s">
        <v>284</v>
      </c>
      <c r="C45" s="289" t="s">
        <v>285</v>
      </c>
      <c r="D45" s="294"/>
      <c r="F45" s="285">
        <v>8</v>
      </c>
      <c r="G45" s="300" t="s">
        <v>286</v>
      </c>
      <c r="H45" s="304" t="s">
        <v>287</v>
      </c>
      <c r="I45" s="294">
        <v>0</v>
      </c>
    </row>
    <row r="46" spans="1:9" ht="15" customHeight="1">
      <c r="A46" s="339"/>
      <c r="B46" s="287"/>
      <c r="C46" s="290"/>
      <c r="D46" s="339"/>
      <c r="F46" s="339"/>
      <c r="G46" s="298"/>
      <c r="H46" s="339"/>
      <c r="I46" s="339"/>
    </row>
    <row r="47" spans="1:9" ht="15" customHeight="1">
      <c r="A47" s="339"/>
      <c r="B47" s="287"/>
      <c r="C47" s="290"/>
      <c r="D47" s="339"/>
      <c r="F47" s="339"/>
      <c r="G47" s="298"/>
      <c r="H47" s="339"/>
      <c r="I47" s="339"/>
    </row>
    <row r="48" spans="1:9" ht="15" customHeight="1">
      <c r="A48" s="339"/>
      <c r="B48" s="287"/>
      <c r="C48" s="290"/>
      <c r="D48" s="339"/>
      <c r="F48" s="339"/>
      <c r="G48" s="298"/>
      <c r="H48" s="339"/>
      <c r="I48" s="339"/>
    </row>
    <row r="49" spans="1:9" ht="15" customHeight="1">
      <c r="A49" s="340"/>
      <c r="B49" s="288"/>
      <c r="C49" s="291"/>
      <c r="D49" s="340"/>
      <c r="F49" s="340"/>
      <c r="G49" s="299"/>
      <c r="H49" s="340"/>
      <c r="I49" s="340"/>
    </row>
    <row r="50" spans="1:9" ht="15" customHeight="1">
      <c r="A50" s="285">
        <v>9</v>
      </c>
      <c r="B50" s="286" t="s">
        <v>288</v>
      </c>
      <c r="C50" s="289" t="s">
        <v>289</v>
      </c>
      <c r="D50" s="294"/>
      <c r="F50" s="285">
        <v>9</v>
      </c>
      <c r="G50" s="300" t="s">
        <v>290</v>
      </c>
      <c r="H50" s="304" t="s">
        <v>291</v>
      </c>
      <c r="I50" s="294">
        <v>0</v>
      </c>
    </row>
    <row r="51" spans="1:9" ht="15" customHeight="1">
      <c r="A51" s="339"/>
      <c r="B51" s="287"/>
      <c r="C51" s="290"/>
      <c r="D51" s="339"/>
      <c r="F51" s="339"/>
      <c r="G51" s="298"/>
      <c r="H51" s="339"/>
      <c r="I51" s="339"/>
    </row>
    <row r="52" spans="1:9" ht="15" customHeight="1">
      <c r="A52" s="339"/>
      <c r="B52" s="287"/>
      <c r="C52" s="290"/>
      <c r="D52" s="339"/>
      <c r="F52" s="339"/>
      <c r="G52" s="298"/>
      <c r="H52" s="339"/>
      <c r="I52" s="339"/>
    </row>
    <row r="53" spans="1:9" ht="15" customHeight="1">
      <c r="A53" s="339"/>
      <c r="B53" s="287"/>
      <c r="C53" s="290"/>
      <c r="D53" s="339"/>
      <c r="F53" s="339"/>
      <c r="G53" s="298"/>
      <c r="H53" s="339"/>
      <c r="I53" s="339"/>
    </row>
    <row r="54" spans="1:9" ht="15" customHeight="1">
      <c r="A54" s="340"/>
      <c r="B54" s="288"/>
      <c r="C54" s="291"/>
      <c r="D54" s="340"/>
      <c r="F54" s="340"/>
      <c r="G54" s="299"/>
      <c r="H54" s="340"/>
      <c r="I54" s="340"/>
    </row>
    <row r="55" spans="1:9" ht="15" customHeight="1">
      <c r="A55" s="285">
        <v>10</v>
      </c>
      <c r="B55" s="286" t="s">
        <v>292</v>
      </c>
      <c r="C55" s="289" t="s">
        <v>293</v>
      </c>
      <c r="D55" s="294"/>
      <c r="F55" s="285">
        <v>10</v>
      </c>
      <c r="G55" s="300" t="s">
        <v>294</v>
      </c>
      <c r="H55" s="304" t="s">
        <v>295</v>
      </c>
      <c r="I55" s="294">
        <v>0</v>
      </c>
    </row>
    <row r="56" spans="1:9" ht="15" customHeight="1">
      <c r="A56" s="339"/>
      <c r="B56" s="287"/>
      <c r="C56" s="290"/>
      <c r="D56" s="339"/>
      <c r="F56" s="339"/>
      <c r="G56" s="298"/>
      <c r="H56" s="339"/>
      <c r="I56" s="339"/>
    </row>
    <row r="57" spans="1:9" ht="15" customHeight="1">
      <c r="A57" s="339"/>
      <c r="B57" s="287"/>
      <c r="C57" s="290"/>
      <c r="D57" s="339"/>
      <c r="F57" s="339"/>
      <c r="G57" s="298"/>
      <c r="H57" s="339"/>
      <c r="I57" s="339"/>
    </row>
    <row r="58" spans="1:9" ht="15" customHeight="1">
      <c r="A58" s="339"/>
      <c r="B58" s="287"/>
      <c r="C58" s="290"/>
      <c r="D58" s="339"/>
      <c r="F58" s="339"/>
      <c r="G58" s="298"/>
      <c r="H58" s="339"/>
      <c r="I58" s="339"/>
    </row>
    <row r="59" spans="1:9" ht="15" customHeight="1">
      <c r="A59" s="340"/>
      <c r="B59" s="288"/>
      <c r="C59" s="291"/>
      <c r="D59" s="340"/>
      <c r="F59" s="340"/>
      <c r="G59" s="299"/>
      <c r="H59" s="340"/>
      <c r="I59" s="340"/>
    </row>
    <row r="60" spans="1:9" ht="15" customHeight="1">
      <c r="A60" s="285">
        <v>11</v>
      </c>
      <c r="B60" s="286" t="s">
        <v>296</v>
      </c>
      <c r="C60" s="289" t="s">
        <v>275</v>
      </c>
      <c r="D60" s="294"/>
      <c r="F60" s="285">
        <v>11</v>
      </c>
      <c r="G60" s="300" t="s">
        <v>297</v>
      </c>
      <c r="H60" s="304" t="s">
        <v>295</v>
      </c>
      <c r="I60" s="294">
        <v>0</v>
      </c>
    </row>
    <row r="61" spans="1:9" ht="15" customHeight="1">
      <c r="A61" s="339"/>
      <c r="B61" s="287"/>
      <c r="C61" s="290"/>
      <c r="D61" s="339"/>
      <c r="F61" s="339"/>
      <c r="G61" s="298"/>
      <c r="H61" s="339"/>
      <c r="I61" s="339"/>
    </row>
    <row r="62" spans="1:9" ht="15" customHeight="1">
      <c r="A62" s="339"/>
      <c r="B62" s="287"/>
      <c r="C62" s="290"/>
      <c r="D62" s="339"/>
      <c r="F62" s="339"/>
      <c r="G62" s="298"/>
      <c r="H62" s="339"/>
      <c r="I62" s="339"/>
    </row>
    <row r="63" spans="1:9" ht="15" customHeight="1">
      <c r="A63" s="339"/>
      <c r="B63" s="287"/>
      <c r="C63" s="290"/>
      <c r="D63" s="339"/>
      <c r="F63" s="339"/>
      <c r="G63" s="298"/>
      <c r="H63" s="339"/>
      <c r="I63" s="339"/>
    </row>
    <row r="64" spans="1:9" ht="15" customHeight="1">
      <c r="A64" s="340"/>
      <c r="B64" s="288"/>
      <c r="C64" s="291"/>
      <c r="D64" s="340"/>
      <c r="F64" s="340"/>
      <c r="G64" s="299"/>
      <c r="H64" s="340"/>
      <c r="I64" s="340"/>
    </row>
    <row r="65" spans="1:9" ht="15" customHeight="1">
      <c r="A65" s="285">
        <v>12</v>
      </c>
      <c r="B65" s="286" t="s">
        <v>298</v>
      </c>
      <c r="C65" s="289" t="s">
        <v>299</v>
      </c>
      <c r="D65" s="294"/>
      <c r="F65" s="285">
        <v>12</v>
      </c>
      <c r="G65" s="300" t="s">
        <v>300</v>
      </c>
      <c r="H65" s="304" t="s">
        <v>301</v>
      </c>
      <c r="I65" s="294">
        <v>0</v>
      </c>
    </row>
    <row r="66" spans="1:9" ht="15" customHeight="1">
      <c r="A66" s="339"/>
      <c r="B66" s="287"/>
      <c r="C66" s="290"/>
      <c r="D66" s="339"/>
      <c r="F66" s="339"/>
      <c r="G66" s="298"/>
      <c r="H66" s="339"/>
      <c r="I66" s="339"/>
    </row>
    <row r="67" spans="1:9" ht="15" customHeight="1">
      <c r="A67" s="339"/>
      <c r="B67" s="287"/>
      <c r="C67" s="290"/>
      <c r="D67" s="339"/>
      <c r="F67" s="339"/>
      <c r="G67" s="298"/>
      <c r="H67" s="339"/>
      <c r="I67" s="339"/>
    </row>
    <row r="68" spans="1:9" ht="15" customHeight="1">
      <c r="A68" s="339"/>
      <c r="B68" s="287"/>
      <c r="C68" s="290"/>
      <c r="D68" s="339"/>
      <c r="F68" s="339"/>
      <c r="G68" s="298"/>
      <c r="H68" s="339"/>
      <c r="I68" s="339"/>
    </row>
    <row r="69" spans="1:9" ht="15" customHeight="1">
      <c r="A69" s="340"/>
      <c r="B69" s="288"/>
      <c r="C69" s="291"/>
      <c r="D69" s="340"/>
      <c r="F69" s="340"/>
      <c r="G69" s="299"/>
      <c r="H69" s="340"/>
      <c r="I69" s="340"/>
    </row>
    <row r="70" spans="1:9" ht="15" customHeight="1">
      <c r="A70" s="285">
        <v>13</v>
      </c>
      <c r="B70" s="286" t="s">
        <v>302</v>
      </c>
      <c r="C70" s="289" t="s">
        <v>303</v>
      </c>
      <c r="D70" s="294"/>
      <c r="F70" s="285">
        <v>13</v>
      </c>
      <c r="G70" s="300" t="s">
        <v>304</v>
      </c>
      <c r="H70" s="304" t="s">
        <v>305</v>
      </c>
      <c r="I70" s="294">
        <v>0</v>
      </c>
    </row>
    <row r="71" spans="1:9" ht="15" customHeight="1">
      <c r="A71" s="339"/>
      <c r="B71" s="287"/>
      <c r="C71" s="290"/>
      <c r="D71" s="339"/>
      <c r="F71" s="339"/>
      <c r="G71" s="298"/>
      <c r="H71" s="339"/>
      <c r="I71" s="339"/>
    </row>
    <row r="72" spans="1:9" ht="15" customHeight="1">
      <c r="A72" s="339"/>
      <c r="B72" s="287"/>
      <c r="C72" s="290"/>
      <c r="D72" s="339"/>
      <c r="F72" s="339"/>
      <c r="G72" s="298"/>
      <c r="H72" s="339"/>
      <c r="I72" s="339"/>
    </row>
    <row r="73" spans="1:9" ht="15" customHeight="1">
      <c r="A73" s="339"/>
      <c r="B73" s="287"/>
      <c r="C73" s="290"/>
      <c r="D73" s="339"/>
      <c r="F73" s="339"/>
      <c r="G73" s="298"/>
      <c r="H73" s="339"/>
      <c r="I73" s="339"/>
    </row>
    <row r="74" spans="1:9" ht="15" customHeight="1">
      <c r="A74" s="340"/>
      <c r="B74" s="288"/>
      <c r="C74" s="291"/>
      <c r="D74" s="340"/>
      <c r="F74" s="340"/>
      <c r="G74" s="299"/>
      <c r="H74" s="340"/>
      <c r="I74" s="340"/>
    </row>
    <row r="75" spans="1:9" ht="15" customHeight="1">
      <c r="A75" s="285">
        <v>14</v>
      </c>
      <c r="B75" s="286" t="s">
        <v>282</v>
      </c>
      <c r="C75" s="289" t="s">
        <v>283</v>
      </c>
      <c r="D75" s="294"/>
      <c r="F75" s="285">
        <v>14</v>
      </c>
      <c r="G75" s="300" t="s">
        <v>306</v>
      </c>
      <c r="H75" s="304" t="s">
        <v>307</v>
      </c>
      <c r="I75" s="294">
        <v>0</v>
      </c>
    </row>
    <row r="76" spans="1:9" ht="15" customHeight="1">
      <c r="A76" s="339"/>
      <c r="B76" s="287"/>
      <c r="C76" s="290"/>
      <c r="D76" s="339"/>
      <c r="F76" s="339"/>
      <c r="G76" s="298"/>
      <c r="H76" s="339"/>
      <c r="I76" s="339"/>
    </row>
    <row r="77" spans="1:9" ht="15" customHeight="1">
      <c r="A77" s="339"/>
      <c r="B77" s="287"/>
      <c r="C77" s="290"/>
      <c r="D77" s="339"/>
      <c r="F77" s="339"/>
      <c r="G77" s="298"/>
      <c r="H77" s="339"/>
      <c r="I77" s="339"/>
    </row>
    <row r="78" spans="1:9" ht="15" customHeight="1">
      <c r="A78" s="339"/>
      <c r="B78" s="287"/>
      <c r="C78" s="290"/>
      <c r="D78" s="339"/>
      <c r="F78" s="339"/>
      <c r="G78" s="298"/>
      <c r="H78" s="339"/>
      <c r="I78" s="339"/>
    </row>
    <row r="79" spans="1:9" ht="37.5" customHeight="1">
      <c r="A79" s="340"/>
      <c r="B79" s="288"/>
      <c r="C79" s="291"/>
      <c r="D79" s="340"/>
      <c r="F79" s="340"/>
      <c r="G79" s="299"/>
      <c r="H79" s="340"/>
      <c r="I79" s="340"/>
    </row>
    <row r="80" spans="1:9" ht="15" customHeight="1">
      <c r="A80" s="285">
        <v>15</v>
      </c>
      <c r="B80" s="286" t="s">
        <v>308</v>
      </c>
      <c r="C80" s="289" t="s">
        <v>309</v>
      </c>
      <c r="D80" s="294"/>
      <c r="F80" s="285">
        <v>15</v>
      </c>
      <c r="G80" s="300" t="s">
        <v>310</v>
      </c>
      <c r="H80" s="304" t="s">
        <v>311</v>
      </c>
      <c r="I80" s="294">
        <v>0</v>
      </c>
    </row>
    <row r="81" spans="1:9" ht="15" customHeight="1">
      <c r="A81" s="339"/>
      <c r="B81" s="287"/>
      <c r="C81" s="290"/>
      <c r="D81" s="339"/>
      <c r="F81" s="339"/>
      <c r="G81" s="298"/>
      <c r="H81" s="339"/>
      <c r="I81" s="339"/>
    </row>
    <row r="82" spans="1:9" ht="15" customHeight="1">
      <c r="A82" s="339"/>
      <c r="B82" s="287"/>
      <c r="C82" s="290"/>
      <c r="D82" s="339"/>
      <c r="F82" s="339"/>
      <c r="G82" s="298"/>
      <c r="H82" s="339"/>
      <c r="I82" s="339"/>
    </row>
    <row r="83" spans="1:9" ht="15" customHeight="1">
      <c r="A83" s="339"/>
      <c r="B83" s="287"/>
      <c r="C83" s="290"/>
      <c r="D83" s="339"/>
      <c r="F83" s="339"/>
      <c r="G83" s="298"/>
      <c r="H83" s="339"/>
      <c r="I83" s="339"/>
    </row>
    <row r="84" spans="1:9" ht="15" customHeight="1">
      <c r="A84" s="340"/>
      <c r="B84" s="288"/>
      <c r="C84" s="291"/>
      <c r="D84" s="340"/>
      <c r="F84" s="340"/>
      <c r="G84" s="299"/>
      <c r="H84" s="340"/>
      <c r="I84" s="340"/>
    </row>
    <row r="85" spans="1:9" ht="15" customHeight="1">
      <c r="A85" s="285">
        <v>16</v>
      </c>
      <c r="B85" s="286" t="s">
        <v>312</v>
      </c>
      <c r="C85" s="289" t="s">
        <v>309</v>
      </c>
      <c r="D85" s="294"/>
      <c r="F85" s="285">
        <v>16</v>
      </c>
      <c r="G85" s="300" t="s">
        <v>313</v>
      </c>
      <c r="H85" s="304" t="s">
        <v>314</v>
      </c>
      <c r="I85" s="294">
        <v>0</v>
      </c>
    </row>
    <row r="86" spans="1:9" ht="15" customHeight="1">
      <c r="A86" s="339"/>
      <c r="B86" s="287"/>
      <c r="C86" s="290"/>
      <c r="D86" s="339"/>
      <c r="F86" s="339"/>
      <c r="G86" s="298"/>
      <c r="H86" s="339"/>
      <c r="I86" s="339"/>
    </row>
    <row r="87" spans="1:9" ht="15" customHeight="1">
      <c r="A87" s="339"/>
      <c r="B87" s="287"/>
      <c r="C87" s="290"/>
      <c r="D87" s="339"/>
      <c r="F87" s="339"/>
      <c r="G87" s="298"/>
      <c r="H87" s="339"/>
      <c r="I87" s="339"/>
    </row>
    <row r="88" spans="1:9" ht="15" customHeight="1">
      <c r="A88" s="339"/>
      <c r="B88" s="287"/>
      <c r="C88" s="290"/>
      <c r="D88" s="339"/>
      <c r="F88" s="339"/>
      <c r="G88" s="298"/>
      <c r="H88" s="339"/>
      <c r="I88" s="339"/>
    </row>
    <row r="89" spans="1:9" ht="15" customHeight="1">
      <c r="A89" s="340"/>
      <c r="B89" s="288"/>
      <c r="C89" s="291"/>
      <c r="D89" s="340"/>
      <c r="F89" s="340"/>
      <c r="G89" s="299"/>
      <c r="H89" s="340"/>
      <c r="I89" s="340"/>
    </row>
    <row r="90" spans="1:9" ht="15" customHeight="1">
      <c r="A90" s="285">
        <v>17</v>
      </c>
      <c r="B90" s="286" t="s">
        <v>300</v>
      </c>
      <c r="C90" s="289" t="s">
        <v>315</v>
      </c>
      <c r="D90" s="294"/>
      <c r="F90" s="285">
        <v>17</v>
      </c>
      <c r="G90" s="300" t="s">
        <v>316</v>
      </c>
      <c r="H90" s="304" t="s">
        <v>317</v>
      </c>
      <c r="I90" s="294">
        <v>0</v>
      </c>
    </row>
    <row r="91" spans="1:9" ht="15" customHeight="1">
      <c r="A91" s="339"/>
      <c r="B91" s="287"/>
      <c r="C91" s="290"/>
      <c r="D91" s="339"/>
      <c r="F91" s="339"/>
      <c r="G91" s="298"/>
      <c r="H91" s="339"/>
      <c r="I91" s="339"/>
    </row>
    <row r="92" spans="1:9" ht="15" customHeight="1">
      <c r="A92" s="339"/>
      <c r="B92" s="287"/>
      <c r="C92" s="290"/>
      <c r="D92" s="339"/>
      <c r="F92" s="339"/>
      <c r="G92" s="298"/>
      <c r="H92" s="339"/>
      <c r="I92" s="339"/>
    </row>
    <row r="93" spans="1:9" ht="15" customHeight="1">
      <c r="A93" s="339"/>
      <c r="B93" s="287"/>
      <c r="C93" s="290"/>
      <c r="D93" s="339"/>
      <c r="F93" s="339"/>
      <c r="G93" s="298"/>
      <c r="H93" s="339"/>
      <c r="I93" s="339"/>
    </row>
    <row r="94" spans="1:9" ht="15" customHeight="1">
      <c r="A94" s="340"/>
      <c r="B94" s="288"/>
      <c r="C94" s="291"/>
      <c r="D94" s="340"/>
      <c r="F94" s="340"/>
      <c r="G94" s="299"/>
      <c r="H94" s="340"/>
      <c r="I94" s="340"/>
    </row>
    <row r="95" spans="1:9" ht="15" customHeight="1">
      <c r="A95" s="285">
        <v>18</v>
      </c>
      <c r="B95" s="286" t="s">
        <v>318</v>
      </c>
      <c r="C95" s="289" t="s">
        <v>307</v>
      </c>
      <c r="D95" s="294"/>
      <c r="F95" s="285">
        <v>18</v>
      </c>
      <c r="G95" s="300" t="s">
        <v>319</v>
      </c>
      <c r="H95" s="304" t="s">
        <v>320</v>
      </c>
      <c r="I95" s="294">
        <v>0</v>
      </c>
    </row>
    <row r="96" spans="1:9" ht="15" customHeight="1">
      <c r="A96" s="339"/>
      <c r="B96" s="287"/>
      <c r="C96" s="290"/>
      <c r="D96" s="339"/>
      <c r="F96" s="339"/>
      <c r="G96" s="298"/>
      <c r="H96" s="339"/>
      <c r="I96" s="339"/>
    </row>
    <row r="97" spans="1:9" ht="15" customHeight="1">
      <c r="A97" s="339"/>
      <c r="B97" s="287"/>
      <c r="C97" s="290"/>
      <c r="D97" s="339"/>
      <c r="F97" s="339"/>
      <c r="G97" s="298"/>
      <c r="H97" s="339"/>
      <c r="I97" s="339"/>
    </row>
    <row r="98" spans="1:9" ht="15" customHeight="1">
      <c r="A98" s="339"/>
      <c r="B98" s="287"/>
      <c r="C98" s="290"/>
      <c r="D98" s="339"/>
      <c r="F98" s="339"/>
      <c r="G98" s="298"/>
      <c r="H98" s="339"/>
      <c r="I98" s="339"/>
    </row>
    <row r="99" spans="1:9" ht="43.5" customHeight="1">
      <c r="A99" s="340"/>
      <c r="B99" s="288"/>
      <c r="C99" s="291"/>
      <c r="D99" s="340"/>
      <c r="F99" s="340"/>
      <c r="G99" s="299"/>
      <c r="H99" s="340"/>
      <c r="I99" s="340"/>
    </row>
    <row r="100" spans="1:9" ht="15" customHeight="1">
      <c r="A100" s="285">
        <v>19</v>
      </c>
      <c r="B100" s="286" t="s">
        <v>321</v>
      </c>
      <c r="C100" s="289" t="s">
        <v>322</v>
      </c>
      <c r="D100" s="294"/>
      <c r="F100" s="285">
        <v>19</v>
      </c>
      <c r="G100" s="300" t="s">
        <v>323</v>
      </c>
      <c r="H100" s="304" t="s">
        <v>324</v>
      </c>
      <c r="I100" s="294">
        <v>0</v>
      </c>
    </row>
    <row r="101" spans="1:9" ht="15" customHeight="1">
      <c r="A101" s="339"/>
      <c r="B101" s="287"/>
      <c r="C101" s="290"/>
      <c r="D101" s="339"/>
      <c r="F101" s="339"/>
      <c r="G101" s="298"/>
      <c r="H101" s="339"/>
      <c r="I101" s="339"/>
    </row>
    <row r="102" spans="1:9" ht="15" customHeight="1">
      <c r="A102" s="339"/>
      <c r="B102" s="287"/>
      <c r="C102" s="290"/>
      <c r="D102" s="339"/>
      <c r="F102" s="339"/>
      <c r="G102" s="298"/>
      <c r="H102" s="339"/>
      <c r="I102" s="339"/>
    </row>
    <row r="103" spans="1:9" ht="15" customHeight="1">
      <c r="A103" s="339"/>
      <c r="B103" s="287"/>
      <c r="C103" s="290"/>
      <c r="D103" s="339"/>
      <c r="F103" s="339"/>
      <c r="G103" s="298"/>
      <c r="H103" s="339"/>
      <c r="I103" s="339"/>
    </row>
    <row r="104" spans="1:9" ht="15" customHeight="1">
      <c r="A104" s="340"/>
      <c r="B104" s="288"/>
      <c r="C104" s="291"/>
      <c r="D104" s="340"/>
      <c r="F104" s="340"/>
      <c r="G104" s="299"/>
      <c r="H104" s="340"/>
      <c r="I104" s="340"/>
    </row>
    <row r="105" spans="1:9" ht="15" customHeight="1">
      <c r="A105" s="285">
        <v>20</v>
      </c>
      <c r="B105" s="286" t="s">
        <v>325</v>
      </c>
      <c r="C105" s="289" t="s">
        <v>326</v>
      </c>
      <c r="D105" s="294"/>
      <c r="F105" s="285">
        <v>20</v>
      </c>
      <c r="G105" s="300" t="s">
        <v>327</v>
      </c>
      <c r="H105" s="304" t="s">
        <v>328</v>
      </c>
      <c r="I105" s="294">
        <v>0</v>
      </c>
    </row>
    <row r="106" spans="1:9" ht="15" customHeight="1">
      <c r="A106" s="339"/>
      <c r="B106" s="287"/>
      <c r="C106" s="290"/>
      <c r="D106" s="339"/>
      <c r="F106" s="339"/>
      <c r="G106" s="298"/>
      <c r="H106" s="339"/>
      <c r="I106" s="339"/>
    </row>
    <row r="107" spans="1:9" ht="15" customHeight="1">
      <c r="A107" s="339"/>
      <c r="B107" s="287"/>
      <c r="C107" s="290"/>
      <c r="D107" s="339"/>
      <c r="F107" s="339"/>
      <c r="G107" s="298"/>
      <c r="H107" s="339"/>
      <c r="I107" s="339"/>
    </row>
    <row r="108" spans="1:9" ht="15" customHeight="1">
      <c r="A108" s="339"/>
      <c r="B108" s="287"/>
      <c r="C108" s="290"/>
      <c r="D108" s="339"/>
      <c r="F108" s="339"/>
      <c r="G108" s="298"/>
      <c r="H108" s="339"/>
      <c r="I108" s="339"/>
    </row>
    <row r="109" spans="1:9" ht="15" customHeight="1">
      <c r="A109" s="340"/>
      <c r="B109" s="288"/>
      <c r="C109" s="291"/>
      <c r="D109" s="340"/>
      <c r="F109" s="340"/>
      <c r="G109" s="299"/>
      <c r="H109" s="340"/>
      <c r="I109" s="340"/>
    </row>
    <row r="110" spans="1:9" ht="15" customHeight="1">
      <c r="A110" s="285">
        <v>21</v>
      </c>
      <c r="B110" s="286" t="s">
        <v>329</v>
      </c>
      <c r="C110" s="289" t="s">
        <v>330</v>
      </c>
      <c r="D110" s="294"/>
      <c r="F110" s="285">
        <v>21</v>
      </c>
      <c r="G110" s="300" t="s">
        <v>331</v>
      </c>
      <c r="H110" s="304" t="s">
        <v>332</v>
      </c>
      <c r="I110" s="294">
        <v>0</v>
      </c>
    </row>
    <row r="111" spans="1:9" ht="15" customHeight="1">
      <c r="A111" s="339"/>
      <c r="B111" s="287"/>
      <c r="C111" s="290"/>
      <c r="D111" s="339"/>
      <c r="F111" s="339"/>
      <c r="G111" s="298"/>
      <c r="H111" s="339"/>
      <c r="I111" s="339"/>
    </row>
    <row r="112" spans="1:9" ht="15" customHeight="1">
      <c r="A112" s="339"/>
      <c r="B112" s="287"/>
      <c r="C112" s="290"/>
      <c r="D112" s="339"/>
      <c r="F112" s="339"/>
      <c r="G112" s="298"/>
      <c r="H112" s="339"/>
      <c r="I112" s="339"/>
    </row>
    <row r="113" spans="1:9" ht="15" customHeight="1">
      <c r="A113" s="339"/>
      <c r="B113" s="287"/>
      <c r="C113" s="290"/>
      <c r="D113" s="339"/>
      <c r="F113" s="339"/>
      <c r="G113" s="298"/>
      <c r="H113" s="339"/>
      <c r="I113" s="339"/>
    </row>
    <row r="114" spans="1:9" ht="15" customHeight="1">
      <c r="A114" s="340"/>
      <c r="B114" s="288"/>
      <c r="C114" s="291"/>
      <c r="D114" s="340"/>
      <c r="F114" s="340"/>
      <c r="G114" s="299"/>
      <c r="H114" s="340"/>
      <c r="I114" s="340"/>
    </row>
    <row r="115" spans="1:9" ht="24.75" customHeight="1">
      <c r="A115" s="285">
        <v>22</v>
      </c>
      <c r="B115" s="286" t="s">
        <v>333</v>
      </c>
      <c r="C115" s="289" t="s">
        <v>334</v>
      </c>
      <c r="D115" s="294"/>
      <c r="H115" s="9" t="s">
        <v>335</v>
      </c>
      <c r="I115" s="10">
        <f>SUM(I10:I114)</f>
        <v>0</v>
      </c>
    </row>
    <row r="116" spans="1:9" ht="15" customHeight="1">
      <c r="A116" s="339"/>
      <c r="B116" s="287"/>
      <c r="C116" s="290"/>
      <c r="D116" s="339"/>
    </row>
    <row r="117" spans="1:9" ht="15" customHeight="1">
      <c r="A117" s="339"/>
      <c r="B117" s="287"/>
      <c r="C117" s="290"/>
      <c r="D117" s="339"/>
      <c r="I117" s="11">
        <f>SUM(I115)</f>
        <v>0</v>
      </c>
    </row>
    <row r="118" spans="1:9" ht="15" customHeight="1">
      <c r="A118" s="339"/>
      <c r="B118" s="287"/>
      <c r="C118" s="290"/>
      <c r="D118" s="339"/>
      <c r="H118" s="12" t="s">
        <v>336</v>
      </c>
      <c r="I118" s="13">
        <f>AVERAGE(I117/I121)</f>
        <v>0</v>
      </c>
    </row>
    <row r="119" spans="1:9" ht="15" customHeight="1">
      <c r="A119" s="340"/>
      <c r="B119" s="288"/>
      <c r="C119" s="291"/>
      <c r="D119" s="340"/>
      <c r="H119" s="14"/>
      <c r="I119" s="15"/>
    </row>
    <row r="120" spans="1:9" ht="15" customHeight="1">
      <c r="A120" s="285">
        <v>23</v>
      </c>
      <c r="B120" s="286" t="s">
        <v>337</v>
      </c>
      <c r="C120" s="289" t="s">
        <v>338</v>
      </c>
      <c r="D120" s="294"/>
    </row>
    <row r="121" spans="1:9" ht="15" customHeight="1">
      <c r="A121" s="339"/>
      <c r="B121" s="287"/>
      <c r="C121" s="290"/>
      <c r="D121" s="339"/>
      <c r="I121">
        <v>21</v>
      </c>
    </row>
    <row r="122" spans="1:9" ht="15" customHeight="1">
      <c r="A122" s="339"/>
      <c r="B122" s="287"/>
      <c r="C122" s="290"/>
      <c r="D122" s="339"/>
    </row>
    <row r="123" spans="1:9" ht="15" customHeight="1">
      <c r="A123" s="339"/>
      <c r="B123" s="287"/>
      <c r="C123" s="290"/>
      <c r="D123" s="339"/>
    </row>
    <row r="124" spans="1:9" ht="15" customHeight="1" thickBot="1">
      <c r="A124" s="340"/>
      <c r="B124" s="288"/>
      <c r="C124" s="291"/>
      <c r="D124" s="340"/>
    </row>
    <row r="125" spans="1:9" ht="15" customHeight="1" thickTop="1">
      <c r="A125" s="285">
        <v>24</v>
      </c>
      <c r="B125" s="286" t="s">
        <v>339</v>
      </c>
      <c r="C125" s="289" t="s">
        <v>340</v>
      </c>
      <c r="D125" s="294"/>
    </row>
    <row r="126" spans="1:9" ht="15" customHeight="1">
      <c r="A126" s="339"/>
      <c r="B126" s="287"/>
      <c r="C126" s="290"/>
      <c r="D126" s="339"/>
    </row>
    <row r="127" spans="1:9" ht="15" customHeight="1">
      <c r="A127" s="339"/>
      <c r="B127" s="287"/>
      <c r="C127" s="290"/>
      <c r="D127" s="339"/>
    </row>
    <row r="128" spans="1:9" ht="15" customHeight="1">
      <c r="A128" s="339"/>
      <c r="B128" s="287"/>
      <c r="C128" s="290"/>
      <c r="D128" s="339"/>
    </row>
    <row r="129" spans="1:4" ht="15" customHeight="1" thickBot="1">
      <c r="A129" s="340"/>
      <c r="B129" s="288"/>
      <c r="C129" s="291"/>
      <c r="D129" s="340"/>
    </row>
    <row r="130" spans="1:4" ht="15" customHeight="1" thickTop="1">
      <c r="A130" s="285">
        <v>25</v>
      </c>
      <c r="B130" s="286" t="s">
        <v>341</v>
      </c>
      <c r="C130" s="289" t="s">
        <v>342</v>
      </c>
      <c r="D130" s="294"/>
    </row>
    <row r="131" spans="1:4" ht="15" customHeight="1">
      <c r="A131" s="339"/>
      <c r="B131" s="287"/>
      <c r="C131" s="290"/>
      <c r="D131" s="339"/>
    </row>
    <row r="132" spans="1:4" ht="15" customHeight="1">
      <c r="A132" s="339"/>
      <c r="B132" s="287"/>
      <c r="C132" s="290"/>
      <c r="D132" s="339"/>
    </row>
    <row r="133" spans="1:4" ht="15" customHeight="1">
      <c r="A133" s="339"/>
      <c r="B133" s="287"/>
      <c r="C133" s="290"/>
      <c r="D133" s="339"/>
    </row>
    <row r="134" spans="1:4" ht="15" customHeight="1" thickBot="1">
      <c r="A134" s="340"/>
      <c r="B134" s="288"/>
      <c r="C134" s="291"/>
      <c r="D134" s="340"/>
    </row>
    <row r="135" spans="1:4" ht="15" customHeight="1" thickTop="1">
      <c r="A135" s="285">
        <v>26</v>
      </c>
      <c r="B135" s="286" t="s">
        <v>343</v>
      </c>
      <c r="C135" s="289" t="s">
        <v>344</v>
      </c>
      <c r="D135" s="294"/>
    </row>
    <row r="136" spans="1:4" ht="15" customHeight="1">
      <c r="A136" s="339"/>
      <c r="B136" s="287"/>
      <c r="C136" s="290"/>
      <c r="D136" s="339"/>
    </row>
    <row r="137" spans="1:4" ht="15" customHeight="1">
      <c r="A137" s="339"/>
      <c r="B137" s="287"/>
      <c r="C137" s="290"/>
      <c r="D137" s="339"/>
    </row>
    <row r="138" spans="1:4" ht="15" customHeight="1">
      <c r="A138" s="339"/>
      <c r="B138" s="287"/>
      <c r="C138" s="290"/>
      <c r="D138" s="339"/>
    </row>
    <row r="139" spans="1:4" ht="15" customHeight="1" thickBot="1">
      <c r="A139" s="340"/>
      <c r="B139" s="288"/>
      <c r="C139" s="291"/>
      <c r="D139" s="340"/>
    </row>
    <row r="140" spans="1:4" ht="15" customHeight="1" thickTop="1">
      <c r="A140" s="285">
        <v>27</v>
      </c>
      <c r="B140" s="286" t="s">
        <v>345</v>
      </c>
      <c r="C140" s="289" t="s">
        <v>346</v>
      </c>
      <c r="D140" s="294"/>
    </row>
    <row r="141" spans="1:4" ht="15" customHeight="1">
      <c r="A141" s="339"/>
      <c r="B141" s="287"/>
      <c r="C141" s="290"/>
      <c r="D141" s="339"/>
    </row>
    <row r="142" spans="1:4" ht="15" customHeight="1">
      <c r="A142" s="339"/>
      <c r="B142" s="287"/>
      <c r="C142" s="290"/>
      <c r="D142" s="339"/>
    </row>
    <row r="143" spans="1:4" ht="15" customHeight="1">
      <c r="A143" s="339"/>
      <c r="B143" s="287"/>
      <c r="C143" s="290"/>
      <c r="D143" s="339"/>
    </row>
    <row r="144" spans="1:4" ht="15" customHeight="1" thickBot="1">
      <c r="A144" s="340"/>
      <c r="B144" s="288"/>
      <c r="C144" s="291"/>
      <c r="D144" s="340"/>
    </row>
    <row r="145" spans="1:4" ht="15" customHeight="1" thickTop="1">
      <c r="A145" s="285">
        <v>28</v>
      </c>
      <c r="B145" s="286" t="s">
        <v>347</v>
      </c>
      <c r="C145" s="289" t="s">
        <v>279</v>
      </c>
      <c r="D145" s="294"/>
    </row>
    <row r="146" spans="1:4" ht="15" customHeight="1">
      <c r="A146" s="339"/>
      <c r="B146" s="287"/>
      <c r="C146" s="290"/>
      <c r="D146" s="339"/>
    </row>
    <row r="147" spans="1:4" ht="15" customHeight="1">
      <c r="A147" s="339"/>
      <c r="B147" s="287"/>
      <c r="C147" s="290"/>
      <c r="D147" s="339"/>
    </row>
    <row r="148" spans="1:4" ht="15" customHeight="1">
      <c r="A148" s="339"/>
      <c r="B148" s="287"/>
      <c r="C148" s="290"/>
      <c r="D148" s="339"/>
    </row>
    <row r="149" spans="1:4" ht="15" customHeight="1" thickBot="1">
      <c r="A149" s="340"/>
      <c r="B149" s="288"/>
      <c r="C149" s="291"/>
      <c r="D149" s="340"/>
    </row>
    <row r="150" spans="1:4" ht="15" customHeight="1" thickTop="1">
      <c r="A150" s="285">
        <v>29</v>
      </c>
      <c r="B150" s="286" t="s">
        <v>348</v>
      </c>
      <c r="C150" s="289" t="s">
        <v>287</v>
      </c>
      <c r="D150" s="294"/>
    </row>
    <row r="151" spans="1:4" ht="15" customHeight="1">
      <c r="A151" s="339"/>
      <c r="B151" s="287"/>
      <c r="C151" s="290"/>
      <c r="D151" s="339"/>
    </row>
    <row r="152" spans="1:4" ht="15" customHeight="1">
      <c r="A152" s="339"/>
      <c r="B152" s="287"/>
      <c r="C152" s="290"/>
      <c r="D152" s="339"/>
    </row>
    <row r="153" spans="1:4" ht="15" customHeight="1">
      <c r="A153" s="339"/>
      <c r="B153" s="287"/>
      <c r="C153" s="290"/>
      <c r="D153" s="339"/>
    </row>
    <row r="154" spans="1:4" ht="15" customHeight="1" thickBot="1">
      <c r="A154" s="340"/>
      <c r="B154" s="288"/>
      <c r="C154" s="291"/>
      <c r="D154" s="340"/>
    </row>
    <row r="155" spans="1:4" ht="15" customHeight="1" thickTop="1">
      <c r="A155" s="285">
        <v>30</v>
      </c>
      <c r="B155" s="286" t="s">
        <v>349</v>
      </c>
      <c r="C155" s="289" t="s">
        <v>291</v>
      </c>
      <c r="D155" s="294"/>
    </row>
    <row r="156" spans="1:4" ht="15" customHeight="1">
      <c r="A156" s="339"/>
      <c r="B156" s="287"/>
      <c r="C156" s="290"/>
      <c r="D156" s="339"/>
    </row>
    <row r="157" spans="1:4" ht="15" customHeight="1">
      <c r="A157" s="339"/>
      <c r="B157" s="287"/>
      <c r="C157" s="290"/>
      <c r="D157" s="339"/>
    </row>
    <row r="158" spans="1:4" ht="15" customHeight="1">
      <c r="A158" s="339"/>
      <c r="B158" s="287"/>
      <c r="C158" s="290"/>
      <c r="D158" s="339"/>
    </row>
    <row r="159" spans="1:4" ht="15" customHeight="1" thickBot="1">
      <c r="A159" s="340"/>
      <c r="B159" s="288"/>
      <c r="C159" s="291"/>
      <c r="D159" s="340"/>
    </row>
    <row r="160" spans="1:4" ht="15" customHeight="1" thickTop="1">
      <c r="A160" s="285">
        <v>31</v>
      </c>
      <c r="B160" s="286" t="s">
        <v>350</v>
      </c>
      <c r="C160" s="289" t="s">
        <v>351</v>
      </c>
      <c r="D160" s="294"/>
    </row>
    <row r="161" spans="1:4" ht="15" customHeight="1">
      <c r="A161" s="339"/>
      <c r="B161" s="287"/>
      <c r="C161" s="290"/>
      <c r="D161" s="339"/>
    </row>
    <row r="162" spans="1:4" ht="15" customHeight="1">
      <c r="A162" s="339"/>
      <c r="B162" s="287"/>
      <c r="C162" s="290"/>
      <c r="D162" s="339"/>
    </row>
    <row r="163" spans="1:4" ht="15" customHeight="1">
      <c r="A163" s="339"/>
      <c r="B163" s="287"/>
      <c r="C163" s="290"/>
      <c r="D163" s="339"/>
    </row>
    <row r="164" spans="1:4" ht="15" customHeight="1" thickBot="1">
      <c r="A164" s="340"/>
      <c r="B164" s="288"/>
      <c r="C164" s="291"/>
      <c r="D164" s="340"/>
    </row>
    <row r="165" spans="1:4" ht="15" customHeight="1" thickTop="1">
      <c r="A165" s="285">
        <v>32</v>
      </c>
      <c r="B165" s="286" t="s">
        <v>352</v>
      </c>
      <c r="C165" s="289" t="s">
        <v>353</v>
      </c>
      <c r="D165" s="294"/>
    </row>
    <row r="166" spans="1:4" ht="15" customHeight="1">
      <c r="A166" s="339"/>
      <c r="B166" s="287"/>
      <c r="C166" s="290"/>
      <c r="D166" s="339"/>
    </row>
    <row r="167" spans="1:4" ht="15" customHeight="1">
      <c r="A167" s="339"/>
      <c r="B167" s="287"/>
      <c r="C167" s="290"/>
      <c r="D167" s="339"/>
    </row>
    <row r="168" spans="1:4" ht="15" customHeight="1">
      <c r="A168" s="339"/>
      <c r="B168" s="287"/>
      <c r="C168" s="290"/>
      <c r="D168" s="339"/>
    </row>
    <row r="169" spans="1:4" ht="15" customHeight="1" thickBot="1">
      <c r="A169" s="340"/>
      <c r="B169" s="288"/>
      <c r="C169" s="291"/>
      <c r="D169" s="340"/>
    </row>
    <row r="170" spans="1:4" ht="15" customHeight="1" thickTop="1">
      <c r="A170" s="285">
        <v>33</v>
      </c>
      <c r="B170" s="286" t="s">
        <v>354</v>
      </c>
      <c r="C170" s="289" t="s">
        <v>332</v>
      </c>
      <c r="D170" s="294"/>
    </row>
    <row r="171" spans="1:4" ht="15" customHeight="1">
      <c r="A171" s="339"/>
      <c r="B171" s="287"/>
      <c r="C171" s="290"/>
      <c r="D171" s="339"/>
    </row>
    <row r="172" spans="1:4" ht="15" customHeight="1">
      <c r="A172" s="339"/>
      <c r="B172" s="287"/>
      <c r="C172" s="290"/>
      <c r="D172" s="339"/>
    </row>
    <row r="173" spans="1:4" ht="15" customHeight="1">
      <c r="A173" s="339"/>
      <c r="B173" s="287"/>
      <c r="C173" s="290"/>
      <c r="D173" s="339"/>
    </row>
    <row r="174" spans="1:4" ht="15" customHeight="1" thickBot="1">
      <c r="A174" s="340"/>
      <c r="B174" s="288"/>
      <c r="C174" s="291"/>
      <c r="D174" s="340"/>
    </row>
    <row r="175" spans="1:4" ht="15" customHeight="1" thickTop="1">
      <c r="A175" s="285">
        <v>34</v>
      </c>
      <c r="B175" s="286" t="s">
        <v>316</v>
      </c>
      <c r="C175" s="289" t="s">
        <v>317</v>
      </c>
      <c r="D175" s="294"/>
    </row>
    <row r="176" spans="1:4" ht="15" customHeight="1">
      <c r="A176" s="339"/>
      <c r="B176" s="287"/>
      <c r="C176" s="290"/>
      <c r="D176" s="339"/>
    </row>
    <row r="177" spans="1:4" ht="15" customHeight="1">
      <c r="A177" s="339"/>
      <c r="B177" s="287"/>
      <c r="C177" s="290"/>
      <c r="D177" s="339"/>
    </row>
    <row r="178" spans="1:4" ht="15" customHeight="1">
      <c r="A178" s="339"/>
      <c r="B178" s="287"/>
      <c r="C178" s="290"/>
      <c r="D178" s="339"/>
    </row>
    <row r="179" spans="1:4" ht="15" customHeight="1" thickBot="1">
      <c r="A179" s="340"/>
      <c r="B179" s="288"/>
      <c r="C179" s="291"/>
      <c r="D179" s="340"/>
    </row>
    <row r="180" spans="1:4" ht="15" customHeight="1" thickTop="1">
      <c r="A180" s="285">
        <v>35</v>
      </c>
      <c r="B180" s="286" t="s">
        <v>355</v>
      </c>
      <c r="C180" s="289" t="s">
        <v>356</v>
      </c>
      <c r="D180" s="294"/>
    </row>
    <row r="181" spans="1:4" ht="15" customHeight="1">
      <c r="A181" s="339"/>
      <c r="B181" s="287"/>
      <c r="C181" s="290"/>
      <c r="D181" s="339"/>
    </row>
    <row r="182" spans="1:4" ht="15" customHeight="1">
      <c r="A182" s="339"/>
      <c r="B182" s="287"/>
      <c r="C182" s="290"/>
      <c r="D182" s="339"/>
    </row>
    <row r="183" spans="1:4" ht="15" customHeight="1">
      <c r="A183" s="339"/>
      <c r="B183" s="287"/>
      <c r="C183" s="290"/>
      <c r="D183" s="339"/>
    </row>
    <row r="184" spans="1:4" ht="30.75" customHeight="1" thickBot="1">
      <c r="A184" s="340"/>
      <c r="B184" s="288"/>
      <c r="C184" s="291"/>
      <c r="D184" s="340"/>
    </row>
    <row r="185" spans="1:4" ht="15" customHeight="1" thickTop="1">
      <c r="A185" s="285">
        <v>36</v>
      </c>
      <c r="B185" s="286" t="s">
        <v>357</v>
      </c>
      <c r="C185" s="289" t="s">
        <v>358</v>
      </c>
      <c r="D185" s="294"/>
    </row>
    <row r="186" spans="1:4" ht="15" customHeight="1">
      <c r="A186" s="339"/>
      <c r="B186" s="287"/>
      <c r="C186" s="290"/>
      <c r="D186" s="339"/>
    </row>
    <row r="187" spans="1:4" ht="15" customHeight="1">
      <c r="A187" s="339"/>
      <c r="B187" s="287"/>
      <c r="C187" s="290"/>
      <c r="D187" s="339"/>
    </row>
    <row r="188" spans="1:4" ht="15" customHeight="1">
      <c r="A188" s="339"/>
      <c r="B188" s="287"/>
      <c r="C188" s="290"/>
      <c r="D188" s="339"/>
    </row>
    <row r="189" spans="1:4" ht="15" customHeight="1" thickBot="1">
      <c r="A189" s="340"/>
      <c r="B189" s="288"/>
      <c r="C189" s="291"/>
      <c r="D189" s="340"/>
    </row>
    <row r="190" spans="1:4" ht="15" customHeight="1" thickTop="1">
      <c r="A190" s="285">
        <v>37</v>
      </c>
      <c r="B190" s="286" t="s">
        <v>359</v>
      </c>
      <c r="C190" s="289" t="s">
        <v>360</v>
      </c>
      <c r="D190" s="294"/>
    </row>
    <row r="191" spans="1:4" ht="15" customHeight="1">
      <c r="A191" s="339"/>
      <c r="B191" s="287"/>
      <c r="C191" s="290"/>
      <c r="D191" s="339"/>
    </row>
    <row r="192" spans="1:4" ht="15" customHeight="1">
      <c r="A192" s="339"/>
      <c r="B192" s="287"/>
      <c r="C192" s="290"/>
      <c r="D192" s="339"/>
    </row>
    <row r="193" spans="1:6" ht="15" customHeight="1">
      <c r="A193" s="339"/>
      <c r="B193" s="287"/>
      <c r="C193" s="290"/>
      <c r="D193" s="339"/>
    </row>
    <row r="194" spans="1:6" ht="15" customHeight="1" thickBot="1">
      <c r="A194" s="340"/>
      <c r="B194" s="288"/>
      <c r="C194" s="291"/>
      <c r="D194" s="340"/>
    </row>
    <row r="195" spans="1:6" ht="15" customHeight="1" thickTop="1">
      <c r="A195" s="285">
        <v>38</v>
      </c>
      <c r="B195" s="286" t="s">
        <v>361</v>
      </c>
      <c r="C195" s="289" t="s">
        <v>362</v>
      </c>
      <c r="D195" s="294"/>
    </row>
    <row r="196" spans="1:6" ht="15" customHeight="1">
      <c r="A196" s="339"/>
      <c r="B196" s="287"/>
      <c r="C196" s="290"/>
      <c r="D196" s="339"/>
    </row>
    <row r="197" spans="1:6" ht="15" customHeight="1">
      <c r="A197" s="339"/>
      <c r="B197" s="287"/>
      <c r="C197" s="290"/>
      <c r="D197" s="339"/>
    </row>
    <row r="198" spans="1:6" ht="15" customHeight="1">
      <c r="A198" s="339"/>
      <c r="B198" s="287"/>
      <c r="C198" s="290"/>
      <c r="D198" s="339"/>
    </row>
    <row r="199" spans="1:6" ht="30" customHeight="1" thickBot="1">
      <c r="A199" s="340"/>
      <c r="B199" s="288"/>
      <c r="C199" s="291"/>
      <c r="D199" s="340"/>
    </row>
    <row r="200" spans="1:6" ht="15.75" customHeight="1" thickTop="1">
      <c r="A200" s="285">
        <v>39</v>
      </c>
      <c r="B200" s="286" t="s">
        <v>363</v>
      </c>
      <c r="C200" s="289" t="s">
        <v>364</v>
      </c>
      <c r="D200" s="294"/>
      <c r="F200" s="1"/>
    </row>
    <row r="201" spans="1:6" ht="15.75" customHeight="1">
      <c r="A201" s="339"/>
      <c r="B201" s="287"/>
      <c r="C201" s="290"/>
      <c r="D201" s="339"/>
    </row>
    <row r="202" spans="1:6" ht="15.75" customHeight="1">
      <c r="A202" s="339"/>
      <c r="B202" s="287"/>
      <c r="C202" s="290"/>
      <c r="D202" s="339"/>
    </row>
    <row r="203" spans="1:6" ht="15.75" customHeight="1">
      <c r="A203" s="339"/>
      <c r="B203" s="287"/>
      <c r="C203" s="290"/>
      <c r="D203" s="339"/>
    </row>
    <row r="204" spans="1:6" ht="66" customHeight="1" thickBot="1">
      <c r="A204" s="340"/>
      <c r="B204" s="288"/>
      <c r="C204" s="291"/>
      <c r="D204" s="340"/>
    </row>
    <row r="205" spans="1:6" ht="15.75" customHeight="1" thickTop="1">
      <c r="A205" s="285">
        <v>40</v>
      </c>
      <c r="B205" s="286" t="s">
        <v>365</v>
      </c>
      <c r="C205" s="289" t="s">
        <v>366</v>
      </c>
      <c r="D205" s="294"/>
    </row>
    <row r="206" spans="1:6" ht="15.75" customHeight="1">
      <c r="A206" s="339"/>
      <c r="B206" s="287"/>
      <c r="C206" s="290"/>
      <c r="D206" s="339"/>
    </row>
    <row r="207" spans="1:6" ht="15.75" customHeight="1">
      <c r="A207" s="339"/>
      <c r="B207" s="287"/>
      <c r="C207" s="290"/>
      <c r="D207" s="339"/>
    </row>
    <row r="208" spans="1:6" ht="15.75" customHeight="1">
      <c r="A208" s="339"/>
      <c r="B208" s="287"/>
      <c r="C208" s="290"/>
      <c r="D208" s="339"/>
    </row>
    <row r="209" spans="1:4" ht="33.75" customHeight="1" thickBot="1">
      <c r="A209" s="340"/>
      <c r="B209" s="288"/>
      <c r="C209" s="291"/>
      <c r="D209" s="340"/>
    </row>
    <row r="210" spans="1:4" ht="15.75" customHeight="1" thickTop="1">
      <c r="A210" s="285">
        <v>41</v>
      </c>
      <c r="B210" s="286" t="s">
        <v>367</v>
      </c>
      <c r="C210" s="289" t="s">
        <v>368</v>
      </c>
      <c r="D210" s="294"/>
    </row>
    <row r="211" spans="1:4" ht="15.75" customHeight="1">
      <c r="A211" s="339"/>
      <c r="B211" s="287"/>
      <c r="C211" s="290"/>
      <c r="D211" s="339"/>
    </row>
    <row r="212" spans="1:4" ht="15.75" customHeight="1">
      <c r="A212" s="339"/>
      <c r="B212" s="287"/>
      <c r="C212" s="290"/>
      <c r="D212" s="339"/>
    </row>
    <row r="213" spans="1:4" ht="15.75" customHeight="1">
      <c r="A213" s="339"/>
      <c r="B213" s="287"/>
      <c r="C213" s="290"/>
      <c r="D213" s="339"/>
    </row>
    <row r="214" spans="1:4" ht="15.75" customHeight="1" thickBot="1">
      <c r="A214" s="340"/>
      <c r="B214" s="288"/>
      <c r="C214" s="291"/>
      <c r="D214" s="340"/>
    </row>
    <row r="215" spans="1:4" ht="15.75" customHeight="1" thickTop="1">
      <c r="A215" s="285">
        <v>42</v>
      </c>
      <c r="B215" s="286" t="s">
        <v>319</v>
      </c>
      <c r="C215" s="289" t="s">
        <v>320</v>
      </c>
      <c r="D215" s="294"/>
    </row>
    <row r="216" spans="1:4" ht="15.75" customHeight="1">
      <c r="A216" s="339"/>
      <c r="B216" s="287"/>
      <c r="C216" s="290"/>
      <c r="D216" s="339"/>
    </row>
    <row r="217" spans="1:4" ht="15.75" customHeight="1">
      <c r="A217" s="339"/>
      <c r="B217" s="287"/>
      <c r="C217" s="290"/>
      <c r="D217" s="339"/>
    </row>
    <row r="218" spans="1:4" ht="15.75" customHeight="1">
      <c r="A218" s="339"/>
      <c r="B218" s="287"/>
      <c r="C218" s="290"/>
      <c r="D218" s="339"/>
    </row>
    <row r="219" spans="1:4" ht="32.25" customHeight="1" thickBot="1">
      <c r="A219" s="340"/>
      <c r="B219" s="288"/>
      <c r="C219" s="291"/>
      <c r="D219" s="340"/>
    </row>
    <row r="220" spans="1:4" ht="15.75" customHeight="1" thickTop="1">
      <c r="A220" s="285">
        <v>43</v>
      </c>
      <c r="B220" s="286" t="s">
        <v>369</v>
      </c>
      <c r="C220" s="289" t="s">
        <v>370</v>
      </c>
      <c r="D220" s="294"/>
    </row>
    <row r="221" spans="1:4" ht="15.75" customHeight="1">
      <c r="A221" s="339"/>
      <c r="B221" s="287"/>
      <c r="C221" s="290"/>
      <c r="D221" s="339"/>
    </row>
    <row r="222" spans="1:4" ht="15.75" customHeight="1">
      <c r="A222" s="339"/>
      <c r="B222" s="287"/>
      <c r="C222" s="290"/>
      <c r="D222" s="339"/>
    </row>
    <row r="223" spans="1:4" ht="15.75" customHeight="1">
      <c r="A223" s="339"/>
      <c r="B223" s="287"/>
      <c r="C223" s="290"/>
      <c r="D223" s="339"/>
    </row>
    <row r="224" spans="1:4" ht="15.75" customHeight="1" thickBot="1">
      <c r="A224" s="340"/>
      <c r="B224" s="288"/>
      <c r="C224" s="291"/>
      <c r="D224" s="340"/>
    </row>
    <row r="225" spans="1:4" ht="15.75" customHeight="1" thickTop="1">
      <c r="A225" s="285">
        <v>44</v>
      </c>
      <c r="B225" s="286" t="s">
        <v>371</v>
      </c>
      <c r="C225" s="289" t="s">
        <v>372</v>
      </c>
      <c r="D225" s="294"/>
    </row>
    <row r="226" spans="1:4" ht="15.75" customHeight="1">
      <c r="A226" s="339"/>
      <c r="B226" s="287"/>
      <c r="C226" s="290"/>
      <c r="D226" s="339"/>
    </row>
    <row r="227" spans="1:4" ht="15.75" customHeight="1">
      <c r="A227" s="339"/>
      <c r="B227" s="287"/>
      <c r="C227" s="290"/>
      <c r="D227" s="339"/>
    </row>
    <row r="228" spans="1:4" ht="15.75" customHeight="1">
      <c r="A228" s="339"/>
      <c r="B228" s="287"/>
      <c r="C228" s="290"/>
      <c r="D228" s="339"/>
    </row>
    <row r="229" spans="1:4" ht="15.75" customHeight="1" thickBot="1">
      <c r="A229" s="340"/>
      <c r="B229" s="288"/>
      <c r="C229" s="291"/>
      <c r="D229" s="340"/>
    </row>
    <row r="230" spans="1:4" ht="15.75" customHeight="1" thickTop="1">
      <c r="A230" s="285">
        <v>45</v>
      </c>
      <c r="B230" s="286" t="s">
        <v>373</v>
      </c>
      <c r="C230" s="289" t="s">
        <v>374</v>
      </c>
      <c r="D230" s="294"/>
    </row>
    <row r="231" spans="1:4" ht="15.75" customHeight="1">
      <c r="A231" s="339"/>
      <c r="B231" s="287"/>
      <c r="C231" s="290"/>
      <c r="D231" s="339"/>
    </row>
    <row r="232" spans="1:4" ht="15.75" customHeight="1">
      <c r="A232" s="339"/>
      <c r="B232" s="287"/>
      <c r="C232" s="290"/>
      <c r="D232" s="339"/>
    </row>
    <row r="233" spans="1:4" ht="15.75" customHeight="1">
      <c r="A233" s="339"/>
      <c r="B233" s="287"/>
      <c r="C233" s="290"/>
      <c r="D233" s="339"/>
    </row>
    <row r="234" spans="1:4" ht="15.75" customHeight="1" thickBot="1">
      <c r="A234" s="340"/>
      <c r="B234" s="288"/>
      <c r="C234" s="291"/>
      <c r="D234" s="340"/>
    </row>
    <row r="235" spans="1:4" ht="15.75" customHeight="1" thickTop="1">
      <c r="A235" s="285">
        <v>46</v>
      </c>
      <c r="B235" s="286" t="s">
        <v>375</v>
      </c>
      <c r="C235" s="289" t="s">
        <v>376</v>
      </c>
      <c r="D235" s="294"/>
    </row>
    <row r="236" spans="1:4" ht="15.75" customHeight="1">
      <c r="A236" s="339"/>
      <c r="B236" s="287"/>
      <c r="C236" s="290"/>
      <c r="D236" s="339"/>
    </row>
    <row r="237" spans="1:4" ht="15.75" customHeight="1">
      <c r="A237" s="339"/>
      <c r="B237" s="287"/>
      <c r="C237" s="290"/>
      <c r="D237" s="339"/>
    </row>
    <row r="238" spans="1:4" ht="15.75" customHeight="1">
      <c r="A238" s="339"/>
      <c r="B238" s="287"/>
      <c r="C238" s="290"/>
      <c r="D238" s="339"/>
    </row>
    <row r="239" spans="1:4" ht="15.75" customHeight="1" thickBot="1">
      <c r="A239" s="340"/>
      <c r="B239" s="288"/>
      <c r="C239" s="291"/>
      <c r="D239" s="340"/>
    </row>
    <row r="240" spans="1:4" ht="15.75" customHeight="1" thickTop="1">
      <c r="A240" s="285">
        <v>47</v>
      </c>
      <c r="B240" s="286" t="s">
        <v>377</v>
      </c>
      <c r="C240" s="289" t="s">
        <v>378</v>
      </c>
      <c r="D240" s="294"/>
    </row>
    <row r="241" spans="1:4" ht="15.75" customHeight="1">
      <c r="A241" s="339"/>
      <c r="B241" s="287"/>
      <c r="C241" s="290"/>
      <c r="D241" s="339"/>
    </row>
    <row r="242" spans="1:4" ht="15.75" customHeight="1">
      <c r="A242" s="339"/>
      <c r="B242" s="287"/>
      <c r="C242" s="290"/>
      <c r="D242" s="339"/>
    </row>
    <row r="243" spans="1:4" ht="15.75" customHeight="1">
      <c r="A243" s="339"/>
      <c r="B243" s="287"/>
      <c r="C243" s="290"/>
      <c r="D243" s="339"/>
    </row>
    <row r="244" spans="1:4" ht="15.75" customHeight="1" thickBot="1">
      <c r="A244" s="340"/>
      <c r="B244" s="288"/>
      <c r="C244" s="291"/>
      <c r="D244" s="340"/>
    </row>
    <row r="245" spans="1:4" ht="15.75" customHeight="1" thickTop="1">
      <c r="A245" s="285">
        <v>48</v>
      </c>
      <c r="B245" s="286" t="s">
        <v>379</v>
      </c>
      <c r="C245" s="289" t="s">
        <v>380</v>
      </c>
      <c r="D245" s="294"/>
    </row>
    <row r="246" spans="1:4" ht="15.75" customHeight="1">
      <c r="A246" s="339"/>
      <c r="B246" s="287"/>
      <c r="C246" s="290"/>
      <c r="D246" s="339"/>
    </row>
    <row r="247" spans="1:4" ht="15.75" customHeight="1">
      <c r="A247" s="339"/>
      <c r="B247" s="287"/>
      <c r="C247" s="290"/>
      <c r="D247" s="339"/>
    </row>
    <row r="248" spans="1:4" ht="15.75" customHeight="1">
      <c r="A248" s="339"/>
      <c r="B248" s="287"/>
      <c r="C248" s="290"/>
      <c r="D248" s="339"/>
    </row>
    <row r="249" spans="1:4" ht="15.75" customHeight="1" thickBot="1">
      <c r="A249" s="340"/>
      <c r="B249" s="288"/>
      <c r="C249" s="291"/>
      <c r="D249" s="340"/>
    </row>
    <row r="250" spans="1:4" ht="15.75" customHeight="1" thickTop="1">
      <c r="A250" s="285">
        <v>49</v>
      </c>
      <c r="B250" s="286" t="s">
        <v>381</v>
      </c>
      <c r="C250" s="289" t="s">
        <v>382</v>
      </c>
      <c r="D250" s="294"/>
    </row>
    <row r="251" spans="1:4" ht="15.75" customHeight="1">
      <c r="A251" s="339"/>
      <c r="B251" s="287"/>
      <c r="C251" s="290"/>
      <c r="D251" s="339"/>
    </row>
    <row r="252" spans="1:4" ht="15.75" customHeight="1">
      <c r="A252" s="339"/>
      <c r="B252" s="287"/>
      <c r="C252" s="290"/>
      <c r="D252" s="339"/>
    </row>
    <row r="253" spans="1:4" ht="15.75" customHeight="1">
      <c r="A253" s="339"/>
      <c r="B253" s="287"/>
      <c r="C253" s="290"/>
      <c r="D253" s="339"/>
    </row>
    <row r="254" spans="1:4" ht="15.75" customHeight="1" thickBot="1">
      <c r="A254" s="340"/>
      <c r="B254" s="288"/>
      <c r="C254" s="291"/>
      <c r="D254" s="340"/>
    </row>
    <row r="255" spans="1:4" ht="15.75" customHeight="1" thickTop="1">
      <c r="A255" s="285">
        <v>50</v>
      </c>
      <c r="B255" s="286" t="s">
        <v>383</v>
      </c>
      <c r="C255" s="289" t="s">
        <v>384</v>
      </c>
      <c r="D255" s="294"/>
    </row>
    <row r="256" spans="1:4" ht="15" customHeight="1">
      <c r="A256" s="339"/>
      <c r="B256" s="287"/>
      <c r="C256" s="290"/>
      <c r="D256" s="339"/>
    </row>
    <row r="257" spans="1:4" ht="15" customHeight="1">
      <c r="A257" s="339"/>
      <c r="B257" s="287"/>
      <c r="C257" s="290"/>
      <c r="D257" s="339"/>
    </row>
    <row r="258" spans="1:4" ht="15" customHeight="1">
      <c r="A258" s="339"/>
      <c r="B258" s="287"/>
      <c r="C258" s="290"/>
      <c r="D258" s="339"/>
    </row>
    <row r="259" spans="1:4" ht="15.75" customHeight="1" thickBot="1">
      <c r="A259" s="340"/>
      <c r="B259" s="288"/>
      <c r="C259" s="291"/>
      <c r="D259" s="340"/>
    </row>
    <row r="260" spans="1:4" ht="15.75" customHeight="1" thickTop="1">
      <c r="A260" s="285">
        <v>51</v>
      </c>
      <c r="B260" s="286" t="s">
        <v>385</v>
      </c>
      <c r="C260" s="289" t="s">
        <v>386</v>
      </c>
      <c r="D260" s="293"/>
    </row>
    <row r="261" spans="1:4" ht="15" customHeight="1">
      <c r="A261" s="339"/>
      <c r="B261" s="287"/>
      <c r="C261" s="290"/>
      <c r="D261" s="339"/>
    </row>
    <row r="262" spans="1:4" ht="15" customHeight="1">
      <c r="A262" s="339"/>
      <c r="B262" s="287"/>
      <c r="C262" s="290"/>
      <c r="D262" s="339"/>
    </row>
    <row r="263" spans="1:4" ht="15.75" customHeight="1" thickBot="1">
      <c r="A263" s="340"/>
      <c r="B263" s="288"/>
      <c r="C263" s="291"/>
      <c r="D263" s="340"/>
    </row>
    <row r="264" spans="1:4" ht="15.75" customHeight="1" thickTop="1">
      <c r="A264" s="285">
        <v>52</v>
      </c>
      <c r="B264" s="300" t="s">
        <v>387</v>
      </c>
      <c r="C264" s="301" t="s">
        <v>388</v>
      </c>
      <c r="D264" s="294"/>
    </row>
    <row r="265" spans="1:4" ht="15.75" customHeight="1">
      <c r="A265" s="339"/>
      <c r="B265" s="298"/>
      <c r="C265" s="298"/>
      <c r="D265" s="339"/>
    </row>
    <row r="266" spans="1:4" ht="15.75" customHeight="1">
      <c r="A266" s="339"/>
      <c r="B266" s="298"/>
      <c r="C266" s="298"/>
      <c r="D266" s="339"/>
    </row>
    <row r="267" spans="1:4" ht="15.75" customHeight="1">
      <c r="A267" s="339"/>
      <c r="B267" s="298"/>
      <c r="C267" s="298"/>
      <c r="D267" s="339"/>
    </row>
    <row r="268" spans="1:4" ht="15.75" customHeight="1" thickBot="1">
      <c r="A268" s="340"/>
      <c r="B268" s="299"/>
      <c r="C268" s="299"/>
      <c r="D268" s="340"/>
    </row>
    <row r="269" spans="1:4" ht="15.75" customHeight="1" thickTop="1">
      <c r="A269" s="285">
        <v>53</v>
      </c>
      <c r="B269" s="286" t="s">
        <v>389</v>
      </c>
      <c r="C269" s="289" t="s">
        <v>388</v>
      </c>
      <c r="D269" s="294"/>
    </row>
    <row r="270" spans="1:4" ht="15.75" customHeight="1">
      <c r="A270" s="339"/>
      <c r="B270" s="287"/>
      <c r="C270" s="290"/>
      <c r="D270" s="339"/>
    </row>
    <row r="271" spans="1:4" ht="15.75" customHeight="1">
      <c r="A271" s="339"/>
      <c r="B271" s="287"/>
      <c r="C271" s="290"/>
      <c r="D271" s="339"/>
    </row>
    <row r="272" spans="1:4" ht="15.75" customHeight="1">
      <c r="A272" s="339"/>
      <c r="B272" s="287"/>
      <c r="C272" s="290"/>
      <c r="D272" s="339"/>
    </row>
    <row r="273" spans="1:4" ht="15.75" customHeight="1" thickBot="1">
      <c r="A273" s="340"/>
      <c r="B273" s="288"/>
      <c r="C273" s="291"/>
      <c r="D273" s="340"/>
    </row>
    <row r="274" spans="1:4" ht="15.75" customHeight="1" thickTop="1">
      <c r="A274" s="285">
        <v>54</v>
      </c>
      <c r="B274" s="297" t="s">
        <v>390</v>
      </c>
      <c r="C274" s="302" t="s">
        <v>391</v>
      </c>
      <c r="D274" s="294"/>
    </row>
    <row r="275" spans="1:4" ht="15.75" customHeight="1">
      <c r="A275" s="339"/>
      <c r="B275" s="298"/>
      <c r="C275" s="298"/>
      <c r="D275" s="339"/>
    </row>
    <row r="276" spans="1:4" ht="15.75" customHeight="1">
      <c r="A276" s="339"/>
      <c r="B276" s="298"/>
      <c r="C276" s="298"/>
      <c r="D276" s="339"/>
    </row>
    <row r="277" spans="1:4" ht="15.75" customHeight="1">
      <c r="A277" s="339"/>
      <c r="B277" s="298"/>
      <c r="C277" s="298"/>
      <c r="D277" s="339"/>
    </row>
    <row r="278" spans="1:4" ht="15.75" customHeight="1" thickBot="1">
      <c r="A278" s="340"/>
      <c r="B278" s="299"/>
      <c r="C278" s="299"/>
      <c r="D278" s="340"/>
    </row>
    <row r="279" spans="1:4" ht="15.75" customHeight="1" thickTop="1">
      <c r="A279" s="285">
        <v>55</v>
      </c>
      <c r="B279" s="286" t="s">
        <v>392</v>
      </c>
      <c r="C279" s="289" t="s">
        <v>393</v>
      </c>
      <c r="D279" s="38"/>
    </row>
    <row r="280" spans="1:4" ht="15.75" customHeight="1">
      <c r="A280" s="339"/>
      <c r="B280" s="287"/>
      <c r="C280" s="290"/>
      <c r="D280" s="38"/>
    </row>
    <row r="281" spans="1:4" ht="15.75" customHeight="1">
      <c r="A281" s="339"/>
      <c r="B281" s="287"/>
      <c r="C281" s="290"/>
      <c r="D281" s="38"/>
    </row>
    <row r="282" spans="1:4" ht="15.75" customHeight="1">
      <c r="A282" s="339"/>
      <c r="B282" s="287"/>
      <c r="C282" s="290"/>
      <c r="D282" s="38"/>
    </row>
    <row r="283" spans="1:4" ht="15.75" customHeight="1" thickBot="1">
      <c r="A283" s="340"/>
      <c r="B283" s="288"/>
      <c r="C283" s="291"/>
      <c r="D283" s="38"/>
    </row>
    <row r="284" spans="1:4" ht="15.75" customHeight="1" thickTop="1">
      <c r="A284" s="285">
        <v>56</v>
      </c>
      <c r="B284" s="286" t="s">
        <v>394</v>
      </c>
      <c r="C284" s="308" t="s">
        <v>395</v>
      </c>
      <c r="D284" s="292"/>
    </row>
    <row r="285" spans="1:4" ht="15.75" customHeight="1">
      <c r="A285" s="295"/>
      <c r="B285" s="287"/>
      <c r="C285" s="309"/>
      <c r="D285" s="339"/>
    </row>
    <row r="286" spans="1:4" ht="15.75" customHeight="1">
      <c r="A286" s="295"/>
      <c r="B286" s="287"/>
      <c r="C286" s="309"/>
      <c r="D286" s="339"/>
    </row>
    <row r="287" spans="1:4" ht="15.75" customHeight="1">
      <c r="A287" s="295"/>
      <c r="B287" s="287"/>
      <c r="C287" s="309"/>
      <c r="D287" s="339"/>
    </row>
    <row r="288" spans="1:4" ht="15.75" customHeight="1" thickBot="1">
      <c r="A288" s="296"/>
      <c r="B288" s="288"/>
      <c r="C288" s="310"/>
      <c r="D288" s="340"/>
    </row>
    <row r="289" spans="1:6" ht="15.75" customHeight="1" thickTop="1">
      <c r="A289" s="285">
        <v>57</v>
      </c>
      <c r="B289" s="286" t="s">
        <v>396</v>
      </c>
      <c r="C289" s="308" t="s">
        <v>395</v>
      </c>
      <c r="D289" s="292"/>
    </row>
    <row r="290" spans="1:6" ht="15.75" customHeight="1">
      <c r="A290" s="295"/>
      <c r="B290" s="287"/>
      <c r="C290" s="309"/>
      <c r="D290" s="311"/>
    </row>
    <row r="291" spans="1:6" ht="15.75" customHeight="1">
      <c r="A291" s="295"/>
      <c r="B291" s="287"/>
      <c r="C291" s="309"/>
      <c r="D291" s="311"/>
    </row>
    <row r="292" spans="1:6" ht="15.75" customHeight="1">
      <c r="A292" s="295"/>
      <c r="B292" s="287"/>
      <c r="C292" s="309"/>
      <c r="D292" s="311"/>
    </row>
    <row r="293" spans="1:6" ht="15.75" customHeight="1" thickBot="1">
      <c r="A293" s="296"/>
      <c r="B293" s="288"/>
      <c r="C293" s="310"/>
      <c r="D293" s="312"/>
    </row>
    <row r="294" spans="1:6" ht="15.75" customHeight="1" thickTop="1" thickBot="1">
      <c r="A294" s="34"/>
      <c r="B294" s="34"/>
      <c r="C294" s="34"/>
      <c r="D294" s="34"/>
    </row>
    <row r="295" spans="1:6" ht="33.75" customHeight="1" thickTop="1">
      <c r="C295" s="37" t="s">
        <v>397</v>
      </c>
      <c r="D295" s="16">
        <f>SUM(D10:D288)</f>
        <v>0</v>
      </c>
      <c r="F295" s="17"/>
    </row>
    <row r="296" spans="1:6" ht="15.75" customHeight="1"/>
    <row r="297" spans="1:6" ht="15.75" customHeight="1">
      <c r="D297" s="11">
        <f>SUM(D295)</f>
        <v>0</v>
      </c>
    </row>
    <row r="298" spans="1:6" ht="15.75" customHeight="1">
      <c r="C298" s="18" t="s">
        <v>336</v>
      </c>
      <c r="D298" s="19">
        <f>AVERAGE(D297/D300)</f>
        <v>0</v>
      </c>
    </row>
    <row r="299" spans="1:6" ht="15.75" customHeight="1"/>
    <row r="300" spans="1:6" ht="15.75" customHeight="1">
      <c r="D300" s="1">
        <v>55</v>
      </c>
    </row>
  </sheetData>
  <mergeCells count="315">
    <mergeCell ref="D195:D199"/>
    <mergeCell ref="A155:A159"/>
    <mergeCell ref="A160:A164"/>
    <mergeCell ref="D160:D164"/>
    <mergeCell ref="D165:D169"/>
    <mergeCell ref="D140:D144"/>
    <mergeCell ref="B25:B29"/>
    <mergeCell ref="C25:C29"/>
    <mergeCell ref="D25:D29"/>
    <mergeCell ref="B30:B34"/>
    <mergeCell ref="C30:C34"/>
    <mergeCell ref="D30:D34"/>
    <mergeCell ref="C284:C288"/>
    <mergeCell ref="A289:A293"/>
    <mergeCell ref="B289:B293"/>
    <mergeCell ref="C289:C293"/>
    <mergeCell ref="D289:D293"/>
    <mergeCell ref="D100:D104"/>
    <mergeCell ref="D75:D79"/>
    <mergeCell ref="D80:D84"/>
    <mergeCell ref="D85:D89"/>
    <mergeCell ref="C125:C129"/>
    <mergeCell ref="D125:D129"/>
    <mergeCell ref="B115:B119"/>
    <mergeCell ref="C115:C119"/>
    <mergeCell ref="D190:D194"/>
    <mergeCell ref="B145:B149"/>
    <mergeCell ref="C145:C149"/>
    <mergeCell ref="B150:B154"/>
    <mergeCell ref="C150:C154"/>
    <mergeCell ref="A10:A14"/>
    <mergeCell ref="A15:A19"/>
    <mergeCell ref="A20:A24"/>
    <mergeCell ref="C185:C189"/>
    <mergeCell ref="D185:D189"/>
    <mergeCell ref="D170:D174"/>
    <mergeCell ref="D175:D179"/>
    <mergeCell ref="D180:D184"/>
    <mergeCell ref="D155:D159"/>
    <mergeCell ref="D130:D134"/>
    <mergeCell ref="B105:B109"/>
    <mergeCell ref="C105:C109"/>
    <mergeCell ref="D105:D109"/>
    <mergeCell ref="B110:B114"/>
    <mergeCell ref="C110:C114"/>
    <mergeCell ref="D110:D114"/>
    <mergeCell ref="B165:B169"/>
    <mergeCell ref="B140:B144"/>
    <mergeCell ref="C140:C144"/>
    <mergeCell ref="B10:B14"/>
    <mergeCell ref="D20:D24"/>
    <mergeCell ref="B15:B19"/>
    <mergeCell ref="C15:C19"/>
    <mergeCell ref="B20:B24"/>
    <mergeCell ref="A175:A179"/>
    <mergeCell ref="A180:A184"/>
    <mergeCell ref="A185:A189"/>
    <mergeCell ref="A190:A194"/>
    <mergeCell ref="B35:B39"/>
    <mergeCell ref="C35:C39"/>
    <mergeCell ref="D35:D39"/>
    <mergeCell ref="B40:B44"/>
    <mergeCell ref="C40:C44"/>
    <mergeCell ref="C195:C199"/>
    <mergeCell ref="B175:B179"/>
    <mergeCell ref="C170:C174"/>
    <mergeCell ref="C175:C179"/>
    <mergeCell ref="C180:C184"/>
    <mergeCell ref="C155:C159"/>
    <mergeCell ref="C160:C164"/>
    <mergeCell ref="C165:C169"/>
    <mergeCell ref="B160:B164"/>
    <mergeCell ref="B185:B189"/>
    <mergeCell ref="B190:B194"/>
    <mergeCell ref="B180:B184"/>
    <mergeCell ref="C190:C194"/>
    <mergeCell ref="F10:F14"/>
    <mergeCell ref="G10:G14"/>
    <mergeCell ref="H10:H14"/>
    <mergeCell ref="I10:I14"/>
    <mergeCell ref="F15:F19"/>
    <mergeCell ref="G15:G19"/>
    <mergeCell ref="H15:H19"/>
    <mergeCell ref="I15:I19"/>
    <mergeCell ref="F20:F24"/>
    <mergeCell ref="G20:G24"/>
    <mergeCell ref="H20:H24"/>
    <mergeCell ref="I20:I24"/>
    <mergeCell ref="F25:F29"/>
    <mergeCell ref="G25:G29"/>
    <mergeCell ref="H25:H29"/>
    <mergeCell ref="I25:I29"/>
    <mergeCell ref="F30:F34"/>
    <mergeCell ref="G30:G34"/>
    <mergeCell ref="H30:H34"/>
    <mergeCell ref="I30:I34"/>
    <mergeCell ref="F35:F39"/>
    <mergeCell ref="G35:G39"/>
    <mergeCell ref="H35:H39"/>
    <mergeCell ref="I35:I39"/>
    <mergeCell ref="F40:F44"/>
    <mergeCell ref="G40:G44"/>
    <mergeCell ref="H40:H44"/>
    <mergeCell ref="I40:I44"/>
    <mergeCell ref="F45:F49"/>
    <mergeCell ref="G45:G49"/>
    <mergeCell ref="H45:H49"/>
    <mergeCell ref="I45:I49"/>
    <mergeCell ref="F50:F54"/>
    <mergeCell ref="G50:G54"/>
    <mergeCell ref="H50:H54"/>
    <mergeCell ref="I50:I54"/>
    <mergeCell ref="H55:H59"/>
    <mergeCell ref="I55:I59"/>
    <mergeCell ref="F60:F64"/>
    <mergeCell ref="G60:G64"/>
    <mergeCell ref="F55:F59"/>
    <mergeCell ref="G55:G59"/>
    <mergeCell ref="H60:H64"/>
    <mergeCell ref="I60:I64"/>
    <mergeCell ref="F65:F69"/>
    <mergeCell ref="G65:G69"/>
    <mergeCell ref="F70:F74"/>
    <mergeCell ref="G70:G74"/>
    <mergeCell ref="F75:F79"/>
    <mergeCell ref="G75:G79"/>
    <mergeCell ref="H65:H69"/>
    <mergeCell ref="I65:I69"/>
    <mergeCell ref="H70:H74"/>
    <mergeCell ref="I70:I74"/>
    <mergeCell ref="H75:H79"/>
    <mergeCell ref="I75:I79"/>
    <mergeCell ref="F110:F114"/>
    <mergeCell ref="G110:G114"/>
    <mergeCell ref="H110:H114"/>
    <mergeCell ref="I110:I114"/>
    <mergeCell ref="H105:H109"/>
    <mergeCell ref="I105:I109"/>
    <mergeCell ref="F85:F89"/>
    <mergeCell ref="G85:G89"/>
    <mergeCell ref="F80:F84"/>
    <mergeCell ref="G80:G84"/>
    <mergeCell ref="H85:H89"/>
    <mergeCell ref="I85:I89"/>
    <mergeCell ref="H80:H84"/>
    <mergeCell ref="I80:I84"/>
    <mergeCell ref="F90:F94"/>
    <mergeCell ref="G90:G94"/>
    <mergeCell ref="A1:I1"/>
    <mergeCell ref="A4:G6"/>
    <mergeCell ref="D135:D139"/>
    <mergeCell ref="C10:C14"/>
    <mergeCell ref="D10:D14"/>
    <mergeCell ref="D15:D19"/>
    <mergeCell ref="D115:D119"/>
    <mergeCell ref="H90:H94"/>
    <mergeCell ref="I90:I94"/>
    <mergeCell ref="F95:F99"/>
    <mergeCell ref="G95:G99"/>
    <mergeCell ref="H95:H99"/>
    <mergeCell ref="I95:I99"/>
    <mergeCell ref="A8:D8"/>
    <mergeCell ref="F8:I8"/>
    <mergeCell ref="F100:F104"/>
    <mergeCell ref="G100:G104"/>
    <mergeCell ref="H100:H104"/>
    <mergeCell ref="I100:I104"/>
    <mergeCell ref="F105:F109"/>
    <mergeCell ref="G105:G109"/>
    <mergeCell ref="C130:C134"/>
    <mergeCell ref="B130:B134"/>
    <mergeCell ref="C20:C24"/>
    <mergeCell ref="C210:C214"/>
    <mergeCell ref="B215:B219"/>
    <mergeCell ref="C215:C219"/>
    <mergeCell ref="B220:B224"/>
    <mergeCell ref="C220:C224"/>
    <mergeCell ref="B225:B229"/>
    <mergeCell ref="C225:C229"/>
    <mergeCell ref="B260:B263"/>
    <mergeCell ref="C260:C263"/>
    <mergeCell ref="D200:D204"/>
    <mergeCell ref="D205:D209"/>
    <mergeCell ref="D210:D214"/>
    <mergeCell ref="D215:D219"/>
    <mergeCell ref="D220:D224"/>
    <mergeCell ref="B274:B278"/>
    <mergeCell ref="D225:D229"/>
    <mergeCell ref="D230:D234"/>
    <mergeCell ref="B264:B268"/>
    <mergeCell ref="C264:C268"/>
    <mergeCell ref="C269:C273"/>
    <mergeCell ref="C274:C278"/>
    <mergeCell ref="C230:C234"/>
    <mergeCell ref="C235:C239"/>
    <mergeCell ref="B250:B254"/>
    <mergeCell ref="B255:B259"/>
    <mergeCell ref="B200:B204"/>
    <mergeCell ref="B245:B249"/>
    <mergeCell ref="C245:C249"/>
    <mergeCell ref="C250:C254"/>
    <mergeCell ref="C205:C209"/>
    <mergeCell ref="C240:C244"/>
    <mergeCell ref="C255:C259"/>
    <mergeCell ref="C200:C204"/>
    <mergeCell ref="D40:D44"/>
    <mergeCell ref="C60:C64"/>
    <mergeCell ref="D60:D64"/>
    <mergeCell ref="C45:C49"/>
    <mergeCell ref="D45:D49"/>
    <mergeCell ref="C50:C54"/>
    <mergeCell ref="D50:D54"/>
    <mergeCell ref="D90:D94"/>
    <mergeCell ref="B95:B99"/>
    <mergeCell ref="C95:C99"/>
    <mergeCell ref="D95:D99"/>
    <mergeCell ref="B90:B94"/>
    <mergeCell ref="C85:C89"/>
    <mergeCell ref="B65:B69"/>
    <mergeCell ref="C65:C69"/>
    <mergeCell ref="D65:D69"/>
    <mergeCell ref="B70:B74"/>
    <mergeCell ref="C70:C74"/>
    <mergeCell ref="D70:D74"/>
    <mergeCell ref="B45:B49"/>
    <mergeCell ref="B50:B54"/>
    <mergeCell ref="B60:B64"/>
    <mergeCell ref="C55:C59"/>
    <mergeCell ref="D55:D59"/>
    <mergeCell ref="C100:C104"/>
    <mergeCell ref="A25:A29"/>
    <mergeCell ref="A30:A34"/>
    <mergeCell ref="A35:A39"/>
    <mergeCell ref="A40:A44"/>
    <mergeCell ref="A45:A49"/>
    <mergeCell ref="A50:A54"/>
    <mergeCell ref="A55:A59"/>
    <mergeCell ref="A60:A64"/>
    <mergeCell ref="A65:A69"/>
    <mergeCell ref="A70:A74"/>
    <mergeCell ref="A75:A79"/>
    <mergeCell ref="A80:A84"/>
    <mergeCell ref="A85:A89"/>
    <mergeCell ref="A90:A94"/>
    <mergeCell ref="B85:B89"/>
    <mergeCell ref="A95:A99"/>
    <mergeCell ref="B55:B59"/>
    <mergeCell ref="C90:C94"/>
    <mergeCell ref="B75:B79"/>
    <mergeCell ref="C75:C79"/>
    <mergeCell ref="B80:B84"/>
    <mergeCell ref="C80:C84"/>
    <mergeCell ref="A100:A104"/>
    <mergeCell ref="A105:A109"/>
    <mergeCell ref="A110:A114"/>
    <mergeCell ref="A115:A119"/>
    <mergeCell ref="A120:A124"/>
    <mergeCell ref="A125:A129"/>
    <mergeCell ref="A130:A134"/>
    <mergeCell ref="A135:A139"/>
    <mergeCell ref="B135:B139"/>
    <mergeCell ref="B100:B104"/>
    <mergeCell ref="C135:C139"/>
    <mergeCell ref="B120:B124"/>
    <mergeCell ref="C120:C124"/>
    <mergeCell ref="D120:D124"/>
    <mergeCell ref="B125:B129"/>
    <mergeCell ref="A170:A174"/>
    <mergeCell ref="A140:A144"/>
    <mergeCell ref="B170:B174"/>
    <mergeCell ref="B155:B159"/>
    <mergeCell ref="D145:D149"/>
    <mergeCell ref="D150:D154"/>
    <mergeCell ref="A145:A149"/>
    <mergeCell ref="A150:A154"/>
    <mergeCell ref="A165:A169"/>
    <mergeCell ref="A195:A199"/>
    <mergeCell ref="B230:B234"/>
    <mergeCell ref="B235:B239"/>
    <mergeCell ref="B240:B244"/>
    <mergeCell ref="B269:B273"/>
    <mergeCell ref="A200:A204"/>
    <mergeCell ref="A205:A209"/>
    <mergeCell ref="A210:A214"/>
    <mergeCell ref="A215:A219"/>
    <mergeCell ref="A220:A224"/>
    <mergeCell ref="A225:A229"/>
    <mergeCell ref="A230:A234"/>
    <mergeCell ref="A269:A273"/>
    <mergeCell ref="B205:B209"/>
    <mergeCell ref="B210:B214"/>
    <mergeCell ref="B195:B199"/>
    <mergeCell ref="A279:A283"/>
    <mergeCell ref="B279:B283"/>
    <mergeCell ref="C279:C283"/>
    <mergeCell ref="D284:D288"/>
    <mergeCell ref="A274:A278"/>
    <mergeCell ref="A235:A239"/>
    <mergeCell ref="A240:A244"/>
    <mergeCell ref="A245:A249"/>
    <mergeCell ref="A250:A254"/>
    <mergeCell ref="A255:A259"/>
    <mergeCell ref="A260:A263"/>
    <mergeCell ref="A264:A268"/>
    <mergeCell ref="D260:D263"/>
    <mergeCell ref="D264:D268"/>
    <mergeCell ref="D235:D239"/>
    <mergeCell ref="D240:D244"/>
    <mergeCell ref="D245:D249"/>
    <mergeCell ref="D250:D254"/>
    <mergeCell ref="D255:D259"/>
    <mergeCell ref="D269:D273"/>
    <mergeCell ref="D274:D278"/>
    <mergeCell ref="A284:A288"/>
    <mergeCell ref="B284:B288"/>
  </mergeCells>
  <hyperlinks>
    <hyperlink ref="I2" location="INDICE!A1" display="INDICE" xr:uid="{00000000-0004-0000-0600-000000000000}"/>
    <hyperlink ref="I3" location="7. PROTOCOLO COVID-19!A1" display="SIGUIENTE" xr:uid="{00000000-0004-0000-0600-000001000000}"/>
    <hyperlink ref="I4" location="5. CONSULTA CON LOS TRABAJADOR.!A1" display="ATRÁS" xr:uid="{00000000-0004-0000-0600-000002000000}"/>
  </hyperlinks>
  <pageMargins left="0.7" right="0.7" top="0.75" bottom="0.75" header="0" footer="0"/>
  <pageSetup orientation="portrait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9AB14F-672B-43EF-A39D-5798B8F39487}">
  <sheetPr>
    <tabColor theme="9"/>
  </sheetPr>
  <dimension ref="A1:P153"/>
  <sheetViews>
    <sheetView showGridLines="0" zoomScale="80" zoomScaleNormal="80" workbookViewId="0">
      <selection activeCell="G15" sqref="G15"/>
    </sheetView>
  </sheetViews>
  <sheetFormatPr defaultColWidth="11.42578125" defaultRowHeight="15" customHeight="1"/>
  <cols>
    <col min="1" max="1" width="10.7109375" customWidth="1"/>
    <col min="2" max="9" width="30.7109375" customWidth="1"/>
  </cols>
  <sheetData>
    <row r="1" spans="1:8" ht="26.25">
      <c r="A1" s="313" t="s">
        <v>398</v>
      </c>
      <c r="B1" s="313"/>
      <c r="C1" s="313"/>
      <c r="D1" s="313"/>
      <c r="E1" s="313"/>
      <c r="F1" s="313"/>
      <c r="G1" s="313"/>
      <c r="H1" s="313"/>
    </row>
    <row r="2" spans="1:8">
      <c r="G2" s="21" t="s">
        <v>31</v>
      </c>
    </row>
    <row r="3" spans="1:8" ht="21">
      <c r="A3" s="22" t="s">
        <v>45</v>
      </c>
      <c r="G3" s="23" t="s">
        <v>35</v>
      </c>
    </row>
    <row r="4" spans="1:8">
      <c r="A4" s="323" t="s">
        <v>399</v>
      </c>
      <c r="B4" s="323"/>
      <c r="C4" s="323"/>
      <c r="D4" s="323"/>
      <c r="E4" s="323"/>
      <c r="G4" s="24" t="s">
        <v>47</v>
      </c>
    </row>
    <row r="5" spans="1:8">
      <c r="A5" s="323"/>
      <c r="B5" s="323"/>
      <c r="C5" s="323"/>
      <c r="D5" s="323"/>
      <c r="E5" s="323"/>
    </row>
    <row r="6" spans="1:8">
      <c r="A6" s="323"/>
      <c r="B6" s="323"/>
      <c r="C6" s="323"/>
      <c r="D6" s="323"/>
      <c r="E6" s="323"/>
    </row>
    <row r="7" spans="1:8" ht="21">
      <c r="A7" s="25"/>
      <c r="B7" s="25"/>
      <c r="C7" s="25"/>
      <c r="D7" s="25"/>
      <c r="E7" s="25"/>
    </row>
    <row r="8" spans="1:8" ht="15.75" thickBot="1"/>
    <row r="9" spans="1:8" ht="31.5" thickTop="1" thickBot="1">
      <c r="A9" s="26" t="s">
        <v>256</v>
      </c>
      <c r="B9" s="27" t="s">
        <v>400</v>
      </c>
      <c r="C9" s="27" t="s">
        <v>401</v>
      </c>
      <c r="D9" s="27" t="s">
        <v>258</v>
      </c>
      <c r="E9" s="27" t="s">
        <v>259</v>
      </c>
    </row>
    <row r="10" spans="1:8" ht="15" customHeight="1" thickTop="1">
      <c r="A10" s="317">
        <v>1</v>
      </c>
      <c r="B10" s="287" t="s">
        <v>402</v>
      </c>
      <c r="C10" s="81"/>
      <c r="D10" s="290" t="s">
        <v>403</v>
      </c>
      <c r="E10" s="292"/>
    </row>
    <row r="11" spans="1:8" ht="15" customHeight="1">
      <c r="A11" s="318"/>
      <c r="B11" s="287"/>
      <c r="C11" s="81"/>
      <c r="D11" s="290"/>
      <c r="E11" s="311"/>
    </row>
    <row r="12" spans="1:8" ht="15" customHeight="1">
      <c r="A12" s="318"/>
      <c r="B12" s="287"/>
      <c r="C12" s="81"/>
      <c r="D12" s="290"/>
      <c r="E12" s="311"/>
    </row>
    <row r="13" spans="1:8" ht="15" customHeight="1">
      <c r="A13" s="318"/>
      <c r="B13" s="287"/>
      <c r="C13" s="81"/>
      <c r="D13" s="290"/>
      <c r="E13" s="311"/>
    </row>
    <row r="14" spans="1:8" ht="15" customHeight="1" thickBot="1">
      <c r="A14" s="319"/>
      <c r="B14" s="288"/>
      <c r="C14" s="82"/>
      <c r="D14" s="291"/>
      <c r="E14" s="312"/>
    </row>
    <row r="15" spans="1:8" ht="15" customHeight="1" thickTop="1">
      <c r="A15" s="317">
        <v>2</v>
      </c>
      <c r="B15" s="286" t="s">
        <v>404</v>
      </c>
      <c r="C15" s="80"/>
      <c r="D15" s="289" t="s">
        <v>405</v>
      </c>
      <c r="E15" s="292"/>
    </row>
    <row r="16" spans="1:8" ht="15" customHeight="1">
      <c r="A16" s="318"/>
      <c r="B16" s="287"/>
      <c r="D16" s="290"/>
      <c r="E16" s="311"/>
    </row>
    <row r="17" spans="1:5" ht="15" customHeight="1">
      <c r="A17" s="318"/>
      <c r="B17" s="287"/>
      <c r="C17" s="81"/>
      <c r="D17" s="290"/>
      <c r="E17" s="311"/>
    </row>
    <row r="18" spans="1:5" ht="15" customHeight="1">
      <c r="A18" s="318"/>
      <c r="B18" s="287"/>
      <c r="C18" s="81"/>
      <c r="D18" s="290"/>
      <c r="E18" s="311"/>
    </row>
    <row r="19" spans="1:5" ht="31.5" customHeight="1" thickBot="1">
      <c r="A19" s="319"/>
      <c r="B19" s="288"/>
      <c r="C19" s="82"/>
      <c r="D19" s="291"/>
      <c r="E19" s="312"/>
    </row>
    <row r="20" spans="1:5" ht="15" customHeight="1" thickTop="1">
      <c r="A20" s="317">
        <v>3</v>
      </c>
      <c r="B20" s="286" t="s">
        <v>406</v>
      </c>
      <c r="C20" s="80"/>
      <c r="D20" s="289" t="s">
        <v>407</v>
      </c>
      <c r="E20" s="292"/>
    </row>
    <row r="21" spans="1:5" ht="15" customHeight="1">
      <c r="A21" s="318"/>
      <c r="B21" s="287"/>
      <c r="C21" s="81"/>
      <c r="D21" s="290"/>
      <c r="E21" s="311"/>
    </row>
    <row r="22" spans="1:5" ht="15" customHeight="1">
      <c r="A22" s="318"/>
      <c r="B22" s="287"/>
      <c r="D22" s="290"/>
      <c r="E22" s="311"/>
    </row>
    <row r="23" spans="1:5" ht="15" customHeight="1">
      <c r="A23" s="318"/>
      <c r="B23" s="287"/>
      <c r="C23" s="81"/>
      <c r="D23" s="290"/>
      <c r="E23" s="311"/>
    </row>
    <row r="24" spans="1:5" ht="27.75" customHeight="1" thickBot="1">
      <c r="A24" s="319"/>
      <c r="B24" s="288"/>
      <c r="C24" s="82"/>
      <c r="D24" s="291"/>
      <c r="E24" s="312"/>
    </row>
    <row r="25" spans="1:5" ht="15" customHeight="1" thickTop="1">
      <c r="A25" s="317">
        <v>4</v>
      </c>
      <c r="B25" s="286" t="s">
        <v>408</v>
      </c>
      <c r="C25" s="80"/>
      <c r="D25" s="289" t="s">
        <v>409</v>
      </c>
      <c r="E25" s="292"/>
    </row>
    <row r="26" spans="1:5" ht="15" customHeight="1">
      <c r="A26" s="318"/>
      <c r="B26" s="287"/>
      <c r="C26" s="81"/>
      <c r="D26" s="290"/>
      <c r="E26" s="311"/>
    </row>
    <row r="27" spans="1:5" ht="15" customHeight="1">
      <c r="A27" s="318"/>
      <c r="B27" s="287"/>
      <c r="C27" s="81"/>
      <c r="D27" s="290"/>
      <c r="E27" s="311"/>
    </row>
    <row r="28" spans="1:5" ht="15" customHeight="1">
      <c r="A28" s="318"/>
      <c r="B28" s="287"/>
      <c r="C28" s="81"/>
      <c r="D28" s="290"/>
      <c r="E28" s="311"/>
    </row>
    <row r="29" spans="1:5" ht="27" customHeight="1" thickBot="1">
      <c r="A29" s="319"/>
      <c r="B29" s="288"/>
      <c r="C29" s="82"/>
      <c r="D29" s="291"/>
      <c r="E29" s="312"/>
    </row>
    <row r="30" spans="1:5" ht="15" customHeight="1" thickTop="1">
      <c r="A30" s="317">
        <v>5</v>
      </c>
      <c r="B30" s="286" t="s">
        <v>410</v>
      </c>
      <c r="C30" s="80"/>
      <c r="D30" s="289" t="s">
        <v>411</v>
      </c>
      <c r="E30" s="292"/>
    </row>
    <row r="31" spans="1:5" ht="15" customHeight="1">
      <c r="A31" s="318"/>
      <c r="B31" s="287"/>
      <c r="C31" s="81"/>
      <c r="D31" s="290"/>
      <c r="E31" s="311"/>
    </row>
    <row r="32" spans="1:5" ht="15" customHeight="1">
      <c r="A32" s="318"/>
      <c r="B32" s="287"/>
      <c r="C32" s="81"/>
      <c r="D32" s="290"/>
      <c r="E32" s="311"/>
    </row>
    <row r="33" spans="1:5" ht="15" customHeight="1">
      <c r="A33" s="318"/>
      <c r="B33" s="287"/>
      <c r="C33" s="81"/>
      <c r="D33" s="290"/>
      <c r="E33" s="311"/>
    </row>
    <row r="34" spans="1:5" ht="15" customHeight="1" thickBot="1">
      <c r="A34" s="319"/>
      <c r="B34" s="288"/>
      <c r="C34" s="82"/>
      <c r="D34" s="291"/>
      <c r="E34" s="312"/>
    </row>
    <row r="35" spans="1:5" ht="15" customHeight="1" thickTop="1">
      <c r="A35" s="317">
        <v>6</v>
      </c>
      <c r="B35" s="286" t="s">
        <v>412</v>
      </c>
      <c r="C35" s="81"/>
      <c r="D35" s="289" t="s">
        <v>413</v>
      </c>
      <c r="E35" s="292"/>
    </row>
    <row r="36" spans="1:5" ht="15" customHeight="1">
      <c r="A36" s="318"/>
      <c r="B36" s="287"/>
      <c r="D36" s="290"/>
      <c r="E36" s="311"/>
    </row>
    <row r="37" spans="1:5" ht="15" customHeight="1">
      <c r="A37" s="318"/>
      <c r="B37" s="287"/>
      <c r="C37" s="81"/>
      <c r="D37" s="290"/>
      <c r="E37" s="311"/>
    </row>
    <row r="38" spans="1:5" ht="15" customHeight="1">
      <c r="A38" s="318"/>
      <c r="B38" s="287"/>
      <c r="C38" s="81"/>
      <c r="D38" s="290"/>
      <c r="E38" s="311"/>
    </row>
    <row r="39" spans="1:5" ht="19.5" customHeight="1" thickBot="1">
      <c r="A39" s="319"/>
      <c r="B39" s="288"/>
      <c r="C39" s="82"/>
      <c r="D39" s="291"/>
      <c r="E39" s="312"/>
    </row>
    <row r="40" spans="1:5" ht="15" customHeight="1" thickTop="1">
      <c r="A40" s="317">
        <v>7</v>
      </c>
      <c r="B40" s="286" t="s">
        <v>414</v>
      </c>
      <c r="C40" s="80"/>
      <c r="D40" s="289" t="s">
        <v>415</v>
      </c>
      <c r="E40" s="292"/>
    </row>
    <row r="41" spans="1:5" ht="15" customHeight="1">
      <c r="A41" s="318"/>
      <c r="B41" s="287"/>
      <c r="C41" s="81"/>
      <c r="D41" s="290"/>
      <c r="E41" s="311"/>
    </row>
    <row r="42" spans="1:5" ht="15" customHeight="1">
      <c r="A42" s="318"/>
      <c r="B42" s="287"/>
      <c r="D42" s="290"/>
      <c r="E42" s="311"/>
    </row>
    <row r="43" spans="1:5" ht="15" customHeight="1">
      <c r="A43" s="318"/>
      <c r="B43" s="287"/>
      <c r="C43" s="81"/>
      <c r="D43" s="290"/>
      <c r="E43" s="311"/>
    </row>
    <row r="44" spans="1:5" ht="15" customHeight="1" thickBot="1">
      <c r="A44" s="319"/>
      <c r="B44" s="288"/>
      <c r="C44" s="82"/>
      <c r="D44" s="291"/>
      <c r="E44" s="312"/>
    </row>
    <row r="45" spans="1:5" ht="15" customHeight="1" thickTop="1">
      <c r="A45" s="317">
        <v>8</v>
      </c>
      <c r="B45" s="286" t="s">
        <v>416</v>
      </c>
      <c r="C45" s="80"/>
      <c r="D45" s="289" t="s">
        <v>415</v>
      </c>
      <c r="E45" s="292"/>
    </row>
    <row r="46" spans="1:5" ht="15" customHeight="1">
      <c r="A46" s="318"/>
      <c r="B46" s="287"/>
      <c r="C46" s="81"/>
      <c r="D46" s="290"/>
      <c r="E46" s="311"/>
    </row>
    <row r="47" spans="1:5" ht="15" customHeight="1">
      <c r="A47" s="318"/>
      <c r="B47" s="287"/>
      <c r="C47" s="81"/>
      <c r="D47" s="290"/>
      <c r="E47" s="311"/>
    </row>
    <row r="48" spans="1:5" ht="15" customHeight="1">
      <c r="A48" s="318"/>
      <c r="B48" s="287"/>
      <c r="C48" s="81"/>
      <c r="D48" s="290"/>
      <c r="E48" s="311"/>
    </row>
    <row r="49" spans="1:5" ht="22.5" customHeight="1" thickBot="1">
      <c r="A49" s="319"/>
      <c r="B49" s="288"/>
      <c r="C49" s="82"/>
      <c r="D49" s="291"/>
      <c r="E49" s="312"/>
    </row>
    <row r="50" spans="1:5" ht="15" customHeight="1" thickTop="1">
      <c r="A50" s="317">
        <v>9</v>
      </c>
      <c r="B50" s="286" t="s">
        <v>417</v>
      </c>
      <c r="C50" s="80"/>
      <c r="D50" s="289" t="s">
        <v>418</v>
      </c>
      <c r="E50" s="292"/>
    </row>
    <row r="51" spans="1:5" ht="15" customHeight="1">
      <c r="A51" s="318"/>
      <c r="B51" s="287"/>
      <c r="C51" s="81"/>
      <c r="D51" s="290"/>
      <c r="E51" s="311"/>
    </row>
    <row r="52" spans="1:5" ht="15" customHeight="1">
      <c r="A52" s="318"/>
      <c r="B52" s="287"/>
      <c r="C52" s="81"/>
      <c r="D52" s="290"/>
      <c r="E52" s="311"/>
    </row>
    <row r="53" spans="1:5" ht="15" customHeight="1">
      <c r="A53" s="318"/>
      <c r="B53" s="287"/>
      <c r="C53" s="81"/>
      <c r="D53" s="290"/>
      <c r="E53" s="311"/>
    </row>
    <row r="54" spans="1:5" ht="23.25" customHeight="1" thickBot="1">
      <c r="A54" s="319"/>
      <c r="B54" s="288"/>
      <c r="C54" s="82"/>
      <c r="D54" s="291"/>
      <c r="E54" s="312"/>
    </row>
    <row r="55" spans="1:5" ht="15" customHeight="1" thickTop="1">
      <c r="A55" s="317">
        <v>10</v>
      </c>
      <c r="B55" s="286" t="s">
        <v>419</v>
      </c>
      <c r="C55" s="80"/>
      <c r="D55" s="289" t="s">
        <v>420</v>
      </c>
      <c r="E55" s="292"/>
    </row>
    <row r="56" spans="1:5" ht="15" customHeight="1">
      <c r="A56" s="318"/>
      <c r="B56" s="287"/>
      <c r="C56" s="81"/>
      <c r="D56" s="290"/>
      <c r="E56" s="311"/>
    </row>
    <row r="57" spans="1:5" ht="15" customHeight="1">
      <c r="A57" s="318"/>
      <c r="B57" s="287"/>
      <c r="C57" s="81"/>
      <c r="D57" s="290"/>
      <c r="E57" s="311"/>
    </row>
    <row r="58" spans="1:5" ht="15" customHeight="1">
      <c r="A58" s="318"/>
      <c r="B58" s="287"/>
      <c r="C58" s="81"/>
      <c r="D58" s="290"/>
      <c r="E58" s="311"/>
    </row>
    <row r="59" spans="1:5" ht="27" customHeight="1" thickBot="1">
      <c r="A59" s="319"/>
      <c r="B59" s="288"/>
      <c r="C59" s="82"/>
      <c r="D59" s="291"/>
      <c r="E59" s="312"/>
    </row>
    <row r="60" spans="1:5" ht="15" customHeight="1" thickTop="1">
      <c r="A60" s="317">
        <v>11</v>
      </c>
      <c r="B60" s="286" t="s">
        <v>421</v>
      </c>
      <c r="C60" s="80"/>
      <c r="D60" s="289" t="s">
        <v>422</v>
      </c>
      <c r="E60" s="292"/>
    </row>
    <row r="61" spans="1:5" ht="15" customHeight="1">
      <c r="A61" s="318"/>
      <c r="B61" s="287"/>
      <c r="C61" s="81"/>
      <c r="D61" s="290"/>
      <c r="E61" s="311"/>
    </row>
    <row r="62" spans="1:5" ht="15" customHeight="1">
      <c r="A62" s="318"/>
      <c r="B62" s="287"/>
      <c r="C62" s="81"/>
      <c r="D62" s="290"/>
      <c r="E62" s="311"/>
    </row>
    <row r="63" spans="1:5" ht="15" customHeight="1">
      <c r="A63" s="318"/>
      <c r="B63" s="287"/>
      <c r="C63" s="81"/>
      <c r="D63" s="290"/>
      <c r="E63" s="311"/>
    </row>
    <row r="64" spans="1:5" ht="15" customHeight="1" thickBot="1">
      <c r="A64" s="319"/>
      <c r="B64" s="288"/>
      <c r="C64" s="82"/>
      <c r="D64" s="291"/>
      <c r="E64" s="312"/>
    </row>
    <row r="65" spans="1:5" ht="15" customHeight="1" thickTop="1">
      <c r="A65" s="317">
        <v>12</v>
      </c>
      <c r="B65" s="286" t="s">
        <v>423</v>
      </c>
      <c r="C65" s="80"/>
      <c r="D65" s="289" t="s">
        <v>424</v>
      </c>
      <c r="E65" s="292"/>
    </row>
    <row r="66" spans="1:5" ht="15" customHeight="1">
      <c r="A66" s="318"/>
      <c r="B66" s="287"/>
      <c r="C66" s="81"/>
      <c r="D66" s="290"/>
      <c r="E66" s="311"/>
    </row>
    <row r="67" spans="1:5" ht="15" customHeight="1">
      <c r="A67" s="318"/>
      <c r="B67" s="287"/>
      <c r="C67" s="81"/>
      <c r="D67" s="290"/>
      <c r="E67" s="311"/>
    </row>
    <row r="68" spans="1:5" ht="15" customHeight="1">
      <c r="A68" s="318"/>
      <c r="B68" s="287"/>
      <c r="C68" s="81"/>
      <c r="D68" s="290"/>
      <c r="E68" s="311"/>
    </row>
    <row r="69" spans="1:5" ht="29.25" customHeight="1" thickBot="1">
      <c r="A69" s="319"/>
      <c r="B69" s="288"/>
      <c r="C69" s="82"/>
      <c r="D69" s="291"/>
      <c r="E69" s="312"/>
    </row>
    <row r="70" spans="1:5" ht="15" customHeight="1" thickTop="1">
      <c r="A70" s="317">
        <v>13</v>
      </c>
      <c r="B70" s="286" t="s">
        <v>425</v>
      </c>
      <c r="C70" s="81"/>
      <c r="D70" s="289" t="s">
        <v>426</v>
      </c>
      <c r="E70" s="292"/>
    </row>
    <row r="71" spans="1:5" ht="15" customHeight="1">
      <c r="A71" s="318"/>
      <c r="B71" s="287"/>
      <c r="D71" s="290"/>
      <c r="E71" s="311"/>
    </row>
    <row r="72" spans="1:5" ht="15" customHeight="1">
      <c r="A72" s="318"/>
      <c r="B72" s="287"/>
      <c r="C72" s="81"/>
      <c r="D72" s="290"/>
      <c r="E72" s="311"/>
    </row>
    <row r="73" spans="1:5" ht="15" customHeight="1">
      <c r="A73" s="318"/>
      <c r="B73" s="287"/>
      <c r="C73" s="81"/>
      <c r="D73" s="290"/>
      <c r="E73" s="311"/>
    </row>
    <row r="74" spans="1:5" ht="15" customHeight="1" thickBot="1">
      <c r="A74" s="319"/>
      <c r="B74" s="288"/>
      <c r="C74" s="82"/>
      <c r="D74" s="291"/>
      <c r="E74" s="312"/>
    </row>
    <row r="75" spans="1:5" ht="15" customHeight="1" thickTop="1">
      <c r="A75" s="317">
        <v>14</v>
      </c>
      <c r="B75" s="286" t="s">
        <v>427</v>
      </c>
      <c r="C75" s="80"/>
      <c r="D75" s="289" t="s">
        <v>428</v>
      </c>
      <c r="E75" s="292"/>
    </row>
    <row r="76" spans="1:5" ht="15" customHeight="1">
      <c r="A76" s="318"/>
      <c r="B76" s="287"/>
      <c r="C76" s="81"/>
      <c r="D76" s="290"/>
      <c r="E76" s="311"/>
    </row>
    <row r="77" spans="1:5" ht="15" customHeight="1">
      <c r="A77" s="318"/>
      <c r="B77" s="287"/>
      <c r="C77" s="81"/>
      <c r="D77" s="290"/>
      <c r="E77" s="311"/>
    </row>
    <row r="78" spans="1:5" ht="15" customHeight="1">
      <c r="A78" s="318"/>
      <c r="B78" s="287"/>
      <c r="C78" s="81"/>
      <c r="D78" s="290"/>
      <c r="E78" s="311"/>
    </row>
    <row r="79" spans="1:5" ht="15.75" customHeight="1" thickBot="1">
      <c r="A79" s="319"/>
      <c r="B79" s="288"/>
      <c r="C79" s="82"/>
      <c r="D79" s="291"/>
      <c r="E79" s="312"/>
    </row>
    <row r="80" spans="1:5" ht="15" customHeight="1" thickTop="1">
      <c r="A80" s="317">
        <v>15</v>
      </c>
      <c r="B80" s="286" t="s">
        <v>429</v>
      </c>
      <c r="C80" s="80"/>
      <c r="D80" s="289" t="s">
        <v>430</v>
      </c>
      <c r="E80" s="292"/>
    </row>
    <row r="81" spans="1:5" ht="15" customHeight="1">
      <c r="A81" s="318"/>
      <c r="B81" s="287"/>
      <c r="C81" s="81"/>
      <c r="D81" s="290"/>
      <c r="E81" s="311"/>
    </row>
    <row r="82" spans="1:5" ht="15" customHeight="1">
      <c r="A82" s="318"/>
      <c r="B82" s="287"/>
      <c r="C82" s="81"/>
      <c r="D82" s="290"/>
      <c r="E82" s="311"/>
    </row>
    <row r="83" spans="1:5" ht="15" customHeight="1">
      <c r="A83" s="318"/>
      <c r="B83" s="287"/>
      <c r="C83" s="81"/>
      <c r="D83" s="290"/>
      <c r="E83" s="311"/>
    </row>
    <row r="84" spans="1:5" ht="15" customHeight="1" thickBot="1">
      <c r="A84" s="319"/>
      <c r="B84" s="288"/>
      <c r="C84" s="82"/>
      <c r="D84" s="291"/>
      <c r="E84" s="312"/>
    </row>
    <row r="85" spans="1:5" ht="15" customHeight="1" thickTop="1">
      <c r="A85" s="317">
        <v>16</v>
      </c>
      <c r="B85" s="286" t="s">
        <v>431</v>
      </c>
      <c r="C85" s="80"/>
      <c r="D85" s="289" t="s">
        <v>403</v>
      </c>
      <c r="E85" s="292"/>
    </row>
    <row r="86" spans="1:5" ht="15" customHeight="1">
      <c r="A86" s="318"/>
      <c r="B86" s="287"/>
      <c r="C86" s="81"/>
      <c r="D86" s="290"/>
      <c r="E86" s="311"/>
    </row>
    <row r="87" spans="1:5" ht="15" customHeight="1">
      <c r="A87" s="318"/>
      <c r="B87" s="287"/>
      <c r="C87" s="81"/>
      <c r="D87" s="290"/>
      <c r="E87" s="311"/>
    </row>
    <row r="88" spans="1:5" ht="15" customHeight="1">
      <c r="A88" s="318"/>
      <c r="B88" s="287"/>
      <c r="C88" s="81"/>
      <c r="D88" s="290"/>
      <c r="E88" s="311"/>
    </row>
    <row r="89" spans="1:5" ht="15" customHeight="1" thickBot="1">
      <c r="A89" s="319"/>
      <c r="B89" s="288"/>
      <c r="C89" s="82"/>
      <c r="D89" s="291"/>
      <c r="E89" s="312"/>
    </row>
    <row r="90" spans="1:5" ht="15" customHeight="1" thickTop="1">
      <c r="A90" s="317">
        <v>17</v>
      </c>
      <c r="B90" s="286" t="s">
        <v>432</v>
      </c>
      <c r="C90" s="80"/>
      <c r="D90" s="289" t="s">
        <v>403</v>
      </c>
      <c r="E90" s="292"/>
    </row>
    <row r="91" spans="1:5" ht="15" customHeight="1">
      <c r="A91" s="318"/>
      <c r="B91" s="287"/>
      <c r="C91" s="81"/>
      <c r="D91" s="290"/>
      <c r="E91" s="311"/>
    </row>
    <row r="92" spans="1:5" ht="15" customHeight="1">
      <c r="A92" s="318"/>
      <c r="B92" s="287"/>
      <c r="C92" s="39" t="s">
        <v>433</v>
      </c>
      <c r="D92" s="290"/>
      <c r="E92" s="311"/>
    </row>
    <row r="93" spans="1:5" ht="15" customHeight="1">
      <c r="A93" s="318"/>
      <c r="B93" s="287"/>
      <c r="C93" s="81"/>
      <c r="D93" s="290"/>
      <c r="E93" s="311"/>
    </row>
    <row r="94" spans="1:5" ht="15" customHeight="1" thickBot="1">
      <c r="A94" s="319"/>
      <c r="B94" s="288"/>
      <c r="C94" s="82"/>
      <c r="D94" s="291"/>
      <c r="E94" s="312"/>
    </row>
    <row r="95" spans="1:5" ht="15" customHeight="1" thickTop="1">
      <c r="A95" s="317">
        <v>18</v>
      </c>
      <c r="B95" s="286" t="s">
        <v>434</v>
      </c>
      <c r="C95" s="84"/>
      <c r="D95" s="289" t="s">
        <v>435</v>
      </c>
      <c r="E95" s="292"/>
    </row>
    <row r="96" spans="1:5" ht="15" customHeight="1">
      <c r="A96" s="318"/>
      <c r="B96" s="287"/>
      <c r="C96" s="81"/>
      <c r="D96" s="290"/>
      <c r="E96" s="311"/>
    </row>
    <row r="97" spans="1:5" ht="15" customHeight="1">
      <c r="A97" s="318"/>
      <c r="B97" s="287"/>
      <c r="C97" s="81"/>
      <c r="D97" s="290"/>
      <c r="E97" s="311"/>
    </row>
    <row r="98" spans="1:5" ht="15" customHeight="1">
      <c r="A98" s="318"/>
      <c r="B98" s="287"/>
      <c r="C98" s="81"/>
      <c r="D98" s="290"/>
      <c r="E98" s="311"/>
    </row>
    <row r="99" spans="1:5" ht="15" customHeight="1" thickBot="1">
      <c r="A99" s="319"/>
      <c r="B99" s="288"/>
      <c r="C99" s="82"/>
      <c r="D99" s="291"/>
      <c r="E99" s="312"/>
    </row>
    <row r="100" spans="1:5" ht="15" customHeight="1" thickTop="1">
      <c r="A100" s="317">
        <v>19</v>
      </c>
      <c r="B100" s="286" t="s">
        <v>436</v>
      </c>
      <c r="C100" s="80"/>
      <c r="D100" s="289" t="s">
        <v>435</v>
      </c>
      <c r="E100" s="292"/>
    </row>
    <row r="101" spans="1:5" ht="15" customHeight="1">
      <c r="A101" s="318"/>
      <c r="B101" s="287"/>
      <c r="C101" s="81"/>
      <c r="D101" s="290"/>
      <c r="E101" s="311"/>
    </row>
    <row r="102" spans="1:5" ht="15" customHeight="1">
      <c r="A102" s="318"/>
      <c r="B102" s="287"/>
      <c r="C102" s="81"/>
      <c r="D102" s="290"/>
      <c r="E102" s="311"/>
    </row>
    <row r="103" spans="1:5" ht="15" customHeight="1">
      <c r="A103" s="318"/>
      <c r="B103" s="287"/>
      <c r="C103" s="81"/>
      <c r="D103" s="290"/>
      <c r="E103" s="311"/>
    </row>
    <row r="104" spans="1:5" ht="15" customHeight="1" thickBot="1">
      <c r="A104" s="319"/>
      <c r="B104" s="288"/>
      <c r="C104" s="82"/>
      <c r="D104" s="291"/>
      <c r="E104" s="312"/>
    </row>
    <row r="105" spans="1:5" ht="15" customHeight="1" thickTop="1">
      <c r="A105" s="317">
        <v>20</v>
      </c>
      <c r="B105" s="286" t="s">
        <v>437</v>
      </c>
      <c r="C105" s="80"/>
      <c r="D105" s="289" t="s">
        <v>435</v>
      </c>
      <c r="E105" s="292"/>
    </row>
    <row r="106" spans="1:5" ht="15" customHeight="1">
      <c r="A106" s="318"/>
      <c r="B106" s="287"/>
      <c r="C106" s="81"/>
      <c r="D106" s="290"/>
      <c r="E106" s="311"/>
    </row>
    <row r="107" spans="1:5" ht="15" customHeight="1">
      <c r="A107" s="318"/>
      <c r="B107" s="287"/>
      <c r="C107" s="81"/>
      <c r="D107" s="290"/>
      <c r="E107" s="311"/>
    </row>
    <row r="108" spans="1:5" ht="15" customHeight="1">
      <c r="A108" s="318"/>
      <c r="B108" s="287"/>
      <c r="C108" s="81"/>
      <c r="D108" s="290"/>
      <c r="E108" s="311"/>
    </row>
    <row r="109" spans="1:5" ht="15" customHeight="1" thickBot="1">
      <c r="A109" s="319"/>
      <c r="B109" s="288"/>
      <c r="C109" s="82"/>
      <c r="D109" s="291"/>
      <c r="E109" s="312"/>
    </row>
    <row r="110" spans="1:5" ht="15" customHeight="1" thickTop="1">
      <c r="A110" s="317">
        <v>21</v>
      </c>
      <c r="B110" s="286" t="s">
        <v>438</v>
      </c>
      <c r="C110" s="80"/>
      <c r="D110" s="289" t="s">
        <v>435</v>
      </c>
      <c r="E110" s="292"/>
    </row>
    <row r="111" spans="1:5" ht="15" customHeight="1">
      <c r="A111" s="318"/>
      <c r="B111" s="287"/>
      <c r="C111" s="81"/>
      <c r="D111" s="290"/>
      <c r="E111" s="311"/>
    </row>
    <row r="112" spans="1:5" ht="15" customHeight="1">
      <c r="A112" s="318"/>
      <c r="B112" s="287"/>
      <c r="C112" s="81"/>
      <c r="D112" s="290"/>
      <c r="E112" s="311"/>
    </row>
    <row r="113" spans="1:5" ht="15" customHeight="1">
      <c r="A113" s="318"/>
      <c r="B113" s="287"/>
      <c r="C113" s="81"/>
      <c r="D113" s="290"/>
      <c r="E113" s="311"/>
    </row>
    <row r="114" spans="1:5" ht="15" customHeight="1" thickBot="1">
      <c r="A114" s="319"/>
      <c r="B114" s="288"/>
      <c r="C114" s="82"/>
      <c r="D114" s="291"/>
      <c r="E114" s="312"/>
    </row>
    <row r="115" spans="1:5" ht="15" customHeight="1" thickTop="1">
      <c r="A115" s="317">
        <v>22</v>
      </c>
      <c r="B115" s="286" t="s">
        <v>439</v>
      </c>
      <c r="C115" s="80"/>
      <c r="D115" s="289" t="s">
        <v>435</v>
      </c>
      <c r="E115" s="292"/>
    </row>
    <row r="116" spans="1:5" ht="15" customHeight="1">
      <c r="A116" s="318"/>
      <c r="B116" s="287"/>
      <c r="C116" s="81"/>
      <c r="D116" s="290"/>
      <c r="E116" s="311"/>
    </row>
    <row r="117" spans="1:5" ht="15" customHeight="1">
      <c r="A117" s="318"/>
      <c r="B117" s="287"/>
      <c r="C117" s="81"/>
      <c r="D117" s="290"/>
      <c r="E117" s="311"/>
    </row>
    <row r="118" spans="1:5" ht="15" customHeight="1">
      <c r="A118" s="318"/>
      <c r="B118" s="287"/>
      <c r="C118" s="81"/>
      <c r="D118" s="290"/>
      <c r="E118" s="311"/>
    </row>
    <row r="119" spans="1:5" ht="15" customHeight="1" thickBot="1">
      <c r="A119" s="319"/>
      <c r="B119" s="288"/>
      <c r="C119" s="82"/>
      <c r="D119" s="291"/>
      <c r="E119" s="312"/>
    </row>
    <row r="120" spans="1:5" ht="15" customHeight="1" thickTop="1">
      <c r="A120" s="317">
        <v>23</v>
      </c>
      <c r="B120" s="286" t="s">
        <v>440</v>
      </c>
      <c r="C120" s="80"/>
      <c r="D120" s="289" t="s">
        <v>435</v>
      </c>
      <c r="E120" s="292"/>
    </row>
    <row r="121" spans="1:5" ht="15" customHeight="1">
      <c r="A121" s="318"/>
      <c r="B121" s="287"/>
      <c r="C121" s="81"/>
      <c r="D121" s="290"/>
      <c r="E121" s="311"/>
    </row>
    <row r="122" spans="1:5" ht="15" customHeight="1">
      <c r="A122" s="318"/>
      <c r="B122" s="287"/>
      <c r="C122" s="81"/>
      <c r="D122" s="290"/>
      <c r="E122" s="311"/>
    </row>
    <row r="123" spans="1:5" ht="15" customHeight="1">
      <c r="A123" s="318"/>
      <c r="B123" s="287"/>
      <c r="C123" s="81"/>
      <c r="D123" s="290"/>
      <c r="E123" s="311"/>
    </row>
    <row r="124" spans="1:5" ht="15" customHeight="1" thickBot="1">
      <c r="A124" s="319"/>
      <c r="B124" s="288"/>
      <c r="C124" s="82"/>
      <c r="D124" s="291"/>
      <c r="E124" s="312"/>
    </row>
    <row r="125" spans="1:5" ht="15" customHeight="1" thickTop="1">
      <c r="A125" s="317">
        <v>24</v>
      </c>
      <c r="B125" s="286" t="s">
        <v>441</v>
      </c>
      <c r="C125" s="80"/>
      <c r="D125" s="289" t="s">
        <v>442</v>
      </c>
      <c r="E125" s="292"/>
    </row>
    <row r="126" spans="1:5" ht="15" customHeight="1">
      <c r="A126" s="318"/>
      <c r="B126" s="287"/>
      <c r="C126" s="81"/>
      <c r="D126" s="290"/>
      <c r="E126" s="311"/>
    </row>
    <row r="127" spans="1:5" ht="15" customHeight="1">
      <c r="A127" s="318"/>
      <c r="B127" s="287"/>
      <c r="C127" s="81"/>
      <c r="D127" s="290"/>
      <c r="E127" s="311"/>
    </row>
    <row r="128" spans="1:5" ht="15" customHeight="1">
      <c r="A128" s="318"/>
      <c r="B128" s="287"/>
      <c r="C128" s="81"/>
      <c r="D128" s="290"/>
      <c r="E128" s="311"/>
    </row>
    <row r="129" spans="1:5" ht="15" customHeight="1" thickBot="1">
      <c r="A129" s="319"/>
      <c r="B129" s="288"/>
      <c r="C129" s="82"/>
      <c r="D129" s="291"/>
      <c r="E129" s="312"/>
    </row>
    <row r="130" spans="1:5" ht="15" customHeight="1" thickTop="1">
      <c r="A130" s="317">
        <v>25</v>
      </c>
      <c r="B130" s="286" t="s">
        <v>443</v>
      </c>
      <c r="C130" s="80"/>
      <c r="D130" s="289" t="s">
        <v>444</v>
      </c>
      <c r="E130" s="292"/>
    </row>
    <row r="131" spans="1:5" ht="15" customHeight="1">
      <c r="A131" s="318"/>
      <c r="B131" s="287"/>
      <c r="C131" s="81"/>
      <c r="D131" s="290"/>
      <c r="E131" s="311"/>
    </row>
    <row r="132" spans="1:5" ht="15" customHeight="1">
      <c r="A132" s="318"/>
      <c r="B132" s="287"/>
      <c r="C132" s="81"/>
      <c r="D132" s="290"/>
      <c r="E132" s="311"/>
    </row>
    <row r="133" spans="1:5" ht="15" customHeight="1">
      <c r="A133" s="318"/>
      <c r="B133" s="287"/>
      <c r="C133" s="81"/>
      <c r="D133" s="290"/>
      <c r="E133" s="311"/>
    </row>
    <row r="134" spans="1:5" ht="18" customHeight="1" thickBot="1">
      <c r="A134" s="319"/>
      <c r="B134" s="288"/>
      <c r="C134" s="82"/>
      <c r="D134" s="291"/>
      <c r="E134" s="312"/>
    </row>
    <row r="135" spans="1:5" ht="15" customHeight="1" thickTop="1">
      <c r="A135" s="317">
        <v>26</v>
      </c>
      <c r="B135" s="286" t="s">
        <v>445</v>
      </c>
      <c r="C135" s="80"/>
      <c r="D135" s="289" t="s">
        <v>446</v>
      </c>
      <c r="E135" s="320"/>
    </row>
    <row r="136" spans="1:5" ht="15" customHeight="1">
      <c r="A136" s="318"/>
      <c r="B136" s="287"/>
      <c r="C136" s="81"/>
      <c r="D136" s="290"/>
      <c r="E136" s="321"/>
    </row>
    <row r="137" spans="1:5" ht="15" customHeight="1">
      <c r="A137" s="318"/>
      <c r="B137" s="287"/>
      <c r="C137" s="81"/>
      <c r="D137" s="290"/>
      <c r="E137" s="321"/>
    </row>
    <row r="138" spans="1:5" ht="15" customHeight="1">
      <c r="A138" s="318"/>
      <c r="B138" s="287"/>
      <c r="C138" s="81"/>
      <c r="D138" s="290"/>
      <c r="E138" s="321"/>
    </row>
    <row r="139" spans="1:5" ht="15" customHeight="1" thickBot="1">
      <c r="A139" s="319"/>
      <c r="B139" s="288"/>
      <c r="C139" s="82"/>
      <c r="D139" s="291"/>
      <c r="E139" s="322"/>
    </row>
    <row r="140" spans="1:5" ht="15" customHeight="1" thickTop="1">
      <c r="A140" s="317">
        <v>27</v>
      </c>
      <c r="B140" s="286" t="s">
        <v>447</v>
      </c>
      <c r="C140" s="80"/>
      <c r="D140" s="289" t="s">
        <v>448</v>
      </c>
      <c r="E140" s="320"/>
    </row>
    <row r="141" spans="1:5" ht="15" customHeight="1">
      <c r="A141" s="318"/>
      <c r="B141" s="287"/>
      <c r="C141" s="81"/>
      <c r="D141" s="290"/>
      <c r="E141" s="321"/>
    </row>
    <row r="142" spans="1:5" ht="15" customHeight="1">
      <c r="A142" s="318"/>
      <c r="B142" s="287"/>
      <c r="C142" s="81"/>
      <c r="D142" s="290"/>
      <c r="E142" s="321"/>
    </row>
    <row r="143" spans="1:5" ht="15" customHeight="1">
      <c r="A143" s="318"/>
      <c r="B143" s="287"/>
      <c r="D143" s="290"/>
      <c r="E143" s="321"/>
    </row>
    <row r="144" spans="1:5" ht="15" customHeight="1" thickBot="1">
      <c r="A144" s="319"/>
      <c r="B144" s="288"/>
      <c r="C144" s="82"/>
      <c r="D144" s="291"/>
      <c r="E144" s="322"/>
    </row>
    <row r="145" spans="1:16" ht="15" customHeight="1" thickTop="1">
      <c r="A145" s="317">
        <v>28</v>
      </c>
      <c r="B145" s="286" t="s">
        <v>449</v>
      </c>
      <c r="C145" s="80"/>
      <c r="D145" s="289" t="s">
        <v>450</v>
      </c>
      <c r="E145" s="292"/>
    </row>
    <row r="146" spans="1:16" ht="15" customHeight="1">
      <c r="A146" s="318"/>
      <c r="B146" s="287"/>
      <c r="D146" s="290"/>
      <c r="E146" s="311"/>
    </row>
    <row r="147" spans="1:16" ht="15" customHeight="1">
      <c r="A147" s="318"/>
      <c r="B147" s="287"/>
      <c r="C147" s="81"/>
      <c r="D147" s="290"/>
      <c r="E147" s="311"/>
    </row>
    <row r="148" spans="1:16" ht="15" customHeight="1">
      <c r="A148" s="318"/>
      <c r="B148" s="287"/>
      <c r="C148" s="81"/>
      <c r="D148" s="290"/>
      <c r="E148" s="311"/>
    </row>
    <row r="149" spans="1:16" ht="15" customHeight="1" thickBot="1">
      <c r="A149" s="319"/>
      <c r="B149" s="288"/>
      <c r="C149" s="82"/>
      <c r="D149" s="291"/>
      <c r="E149" s="312"/>
    </row>
    <row r="150" spans="1:16" s="29" customFormat="1" ht="15.75" thickTop="1">
      <c r="A150" s="314" t="s">
        <v>397</v>
      </c>
      <c r="B150" s="315"/>
      <c r="C150" s="315"/>
      <c r="D150" s="316"/>
      <c r="E150" s="28">
        <f>SUM(E10:E149)</f>
        <v>0</v>
      </c>
      <c r="F150"/>
      <c r="G150"/>
      <c r="H150"/>
      <c r="I150"/>
      <c r="J150"/>
      <c r="K150"/>
      <c r="L150"/>
      <c r="M150"/>
      <c r="N150"/>
      <c r="O150"/>
      <c r="P150"/>
    </row>
    <row r="151" spans="1:16" ht="15" customHeight="1">
      <c r="E151" s="33">
        <v>30</v>
      </c>
    </row>
    <row r="152" spans="1:16">
      <c r="E152" s="30">
        <f>SUM(E150:E150)</f>
        <v>0</v>
      </c>
    </row>
    <row r="153" spans="1:16">
      <c r="D153" s="35" t="s">
        <v>336</v>
      </c>
      <c r="E153" s="36">
        <f>AVERAGE(E152/E151)</f>
        <v>0</v>
      </c>
    </row>
  </sheetData>
  <mergeCells count="115">
    <mergeCell ref="A30:A34"/>
    <mergeCell ref="B30:B34"/>
    <mergeCell ref="D30:D34"/>
    <mergeCell ref="E30:E34"/>
    <mergeCell ref="A25:A29"/>
    <mergeCell ref="B25:B29"/>
    <mergeCell ref="D25:D29"/>
    <mergeCell ref="E25:E29"/>
    <mergeCell ref="A4:E6"/>
    <mergeCell ref="A10:A14"/>
    <mergeCell ref="B10:B14"/>
    <mergeCell ref="D10:D14"/>
    <mergeCell ref="E10:E14"/>
    <mergeCell ref="A20:A24"/>
    <mergeCell ref="B20:B24"/>
    <mergeCell ref="D20:D24"/>
    <mergeCell ref="E20:E24"/>
    <mergeCell ref="A15:A19"/>
    <mergeCell ref="B15:B19"/>
    <mergeCell ref="D15:D19"/>
    <mergeCell ref="E15:E19"/>
    <mergeCell ref="A45:A49"/>
    <mergeCell ref="B45:B49"/>
    <mergeCell ref="D45:D49"/>
    <mergeCell ref="E45:E49"/>
    <mergeCell ref="A40:A44"/>
    <mergeCell ref="B40:B44"/>
    <mergeCell ref="D40:D44"/>
    <mergeCell ref="E40:E44"/>
    <mergeCell ref="A35:A39"/>
    <mergeCell ref="B35:B39"/>
    <mergeCell ref="D35:D39"/>
    <mergeCell ref="E35:E39"/>
    <mergeCell ref="A60:A64"/>
    <mergeCell ref="B60:B64"/>
    <mergeCell ref="D60:D64"/>
    <mergeCell ref="E60:E64"/>
    <mergeCell ref="A55:A59"/>
    <mergeCell ref="B55:B59"/>
    <mergeCell ref="D55:D59"/>
    <mergeCell ref="E55:E59"/>
    <mergeCell ref="A50:A54"/>
    <mergeCell ref="B50:B54"/>
    <mergeCell ref="D50:D54"/>
    <mergeCell ref="E50:E54"/>
    <mergeCell ref="A75:A79"/>
    <mergeCell ref="B75:B79"/>
    <mergeCell ref="D75:D79"/>
    <mergeCell ref="E75:E79"/>
    <mergeCell ref="A70:A74"/>
    <mergeCell ref="B70:B74"/>
    <mergeCell ref="D70:D74"/>
    <mergeCell ref="E70:E74"/>
    <mergeCell ref="A65:A69"/>
    <mergeCell ref="B65:B69"/>
    <mergeCell ref="D65:D69"/>
    <mergeCell ref="E65:E69"/>
    <mergeCell ref="A90:A94"/>
    <mergeCell ref="B90:B94"/>
    <mergeCell ref="D90:D94"/>
    <mergeCell ref="E90:E94"/>
    <mergeCell ref="A85:A89"/>
    <mergeCell ref="B85:B89"/>
    <mergeCell ref="D85:D89"/>
    <mergeCell ref="E85:E89"/>
    <mergeCell ref="A80:A84"/>
    <mergeCell ref="B80:B84"/>
    <mergeCell ref="D80:D84"/>
    <mergeCell ref="E80:E84"/>
    <mergeCell ref="A105:A109"/>
    <mergeCell ref="B105:B109"/>
    <mergeCell ref="D105:D109"/>
    <mergeCell ref="E105:E109"/>
    <mergeCell ref="A100:A104"/>
    <mergeCell ref="B100:B104"/>
    <mergeCell ref="D100:D104"/>
    <mergeCell ref="E100:E104"/>
    <mergeCell ref="A95:A99"/>
    <mergeCell ref="B95:B99"/>
    <mergeCell ref="D95:D99"/>
    <mergeCell ref="E95:E99"/>
    <mergeCell ref="D115:D119"/>
    <mergeCell ref="E115:E119"/>
    <mergeCell ref="A120:A124"/>
    <mergeCell ref="B120:B124"/>
    <mergeCell ref="D120:D124"/>
    <mergeCell ref="E120:E124"/>
    <mergeCell ref="A110:A114"/>
    <mergeCell ref="B110:B114"/>
    <mergeCell ref="D110:D114"/>
    <mergeCell ref="E110:E114"/>
    <mergeCell ref="A1:H1"/>
    <mergeCell ref="A150:D150"/>
    <mergeCell ref="A145:A149"/>
    <mergeCell ref="B145:B149"/>
    <mergeCell ref="D145:D149"/>
    <mergeCell ref="E145:E149"/>
    <mergeCell ref="A135:A139"/>
    <mergeCell ref="B135:B139"/>
    <mergeCell ref="D135:D139"/>
    <mergeCell ref="E135:E139"/>
    <mergeCell ref="A140:A144"/>
    <mergeCell ref="B140:B144"/>
    <mergeCell ref="D140:D144"/>
    <mergeCell ref="E140:E144"/>
    <mergeCell ref="A125:A129"/>
    <mergeCell ref="B125:B129"/>
    <mergeCell ref="D125:D129"/>
    <mergeCell ref="E125:E129"/>
    <mergeCell ref="A130:A134"/>
    <mergeCell ref="B130:B134"/>
    <mergeCell ref="D130:D134"/>
    <mergeCell ref="E130:E134"/>
    <mergeCell ref="A115:A119"/>
    <mergeCell ref="B115:B119"/>
  </mergeCells>
  <hyperlinks>
    <hyperlink ref="G2" location="INDICE!A1" display="INDICE" xr:uid="{FC805C2C-EE4E-4BFD-BDCF-430D57285F1F}"/>
    <hyperlink ref="G4" location="'5. CONSULTA CON LOS TRABAJADOR.'!A1" display="ATRÁS" xr:uid="{9855D4D2-35DF-4EB8-BBA5-6332C4802456}"/>
    <hyperlink ref="G3" location="'7. PROTOCOLO COVID-19'!A1" display="SIGUIENTE" xr:uid="{D3C9C121-6E71-4568-AD79-3B09E895AD9C}"/>
  </hyperlinks>
  <pageMargins left="0.7" right="0.7" top="0.75" bottom="0.75" header="0" footer="0"/>
  <pageSetup orientation="portrait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97"/>
  <sheetViews>
    <sheetView showGridLines="0" workbookViewId="0">
      <selection activeCell="J6" sqref="J6"/>
    </sheetView>
  </sheetViews>
  <sheetFormatPr defaultColWidth="14.42578125" defaultRowHeight="15" customHeight="1"/>
  <cols>
    <col min="1" max="1" width="29.7109375" customWidth="1"/>
    <col min="2" max="2" width="19.7109375" customWidth="1"/>
    <col min="3" max="3" width="12.42578125" customWidth="1"/>
    <col min="4" max="11" width="10.7109375" customWidth="1"/>
  </cols>
  <sheetData>
    <row r="1" spans="1:10" ht="26.25">
      <c r="A1" s="325" t="s">
        <v>451</v>
      </c>
      <c r="B1" s="341"/>
      <c r="C1" s="341"/>
      <c r="D1" s="341"/>
      <c r="E1" s="341"/>
      <c r="F1" s="341"/>
      <c r="G1" s="341"/>
      <c r="H1" s="341"/>
      <c r="I1" s="341"/>
      <c r="J1" s="341"/>
    </row>
    <row r="2" spans="1:10">
      <c r="B2" s="1"/>
      <c r="H2" s="64" t="s">
        <v>31</v>
      </c>
    </row>
    <row r="3" spans="1:10" ht="21">
      <c r="A3" s="2" t="s">
        <v>45</v>
      </c>
      <c r="B3" s="1"/>
      <c r="G3" s="20"/>
      <c r="H3" s="65" t="s">
        <v>47</v>
      </c>
    </row>
    <row r="4" spans="1:10" ht="15" customHeight="1">
      <c r="A4" s="268" t="s">
        <v>452</v>
      </c>
      <c r="B4" s="268"/>
      <c r="C4" s="268"/>
      <c r="D4" s="268"/>
      <c r="E4" s="268"/>
      <c r="F4" s="51"/>
      <c r="G4" s="51"/>
    </row>
    <row r="5" spans="1:10" ht="15" customHeight="1">
      <c r="A5" s="268"/>
      <c r="B5" s="268"/>
      <c r="C5" s="268"/>
      <c r="D5" s="268"/>
      <c r="E5" s="268"/>
      <c r="F5" s="51"/>
      <c r="G5" s="51"/>
    </row>
    <row r="6" spans="1:10" ht="15" customHeight="1">
      <c r="A6" s="268"/>
      <c r="B6" s="268"/>
      <c r="C6" s="268"/>
      <c r="D6" s="268"/>
      <c r="E6" s="268"/>
      <c r="F6" s="51"/>
      <c r="G6" s="51"/>
    </row>
    <row r="7" spans="1:10" ht="15.75" thickBot="1">
      <c r="B7" s="1"/>
    </row>
    <row r="8" spans="1:10" s="40" customFormat="1" ht="57.75" customHeight="1" thickBot="1">
      <c r="A8" s="154" t="s">
        <v>453</v>
      </c>
      <c r="B8" s="155" t="s">
        <v>454</v>
      </c>
      <c r="C8" s="326" t="s">
        <v>455</v>
      </c>
      <c r="D8" s="327"/>
      <c r="E8" s="327"/>
    </row>
    <row r="9" spans="1:10" ht="30.75" thickBot="1">
      <c r="A9" s="156" t="s">
        <v>456</v>
      </c>
      <c r="B9" s="157"/>
      <c r="C9" s="324"/>
      <c r="D9" s="342"/>
      <c r="E9" s="342"/>
    </row>
    <row r="10" spans="1:10" ht="30.75" thickBot="1">
      <c r="A10" s="158" t="s">
        <v>457</v>
      </c>
      <c r="B10" s="157"/>
      <c r="C10" s="324"/>
      <c r="D10" s="342"/>
      <c r="E10" s="342"/>
    </row>
    <row r="11" spans="1:10" ht="45.75" thickBot="1">
      <c r="A11" s="158" t="s">
        <v>458</v>
      </c>
      <c r="B11" s="157"/>
      <c r="C11" s="324"/>
      <c r="D11" s="342"/>
      <c r="E11" s="342"/>
    </row>
    <row r="12" spans="1:10" ht="45.75" thickBot="1">
      <c r="A12" s="159" t="s">
        <v>459</v>
      </c>
      <c r="B12" s="157"/>
      <c r="C12" s="324"/>
      <c r="D12" s="342"/>
      <c r="E12" s="342"/>
    </row>
    <row r="13" spans="1:10" ht="30.75" thickBot="1">
      <c r="A13" s="156" t="s">
        <v>460</v>
      </c>
      <c r="B13" s="157"/>
      <c r="C13" s="324"/>
      <c r="D13" s="342"/>
      <c r="E13" s="342"/>
    </row>
    <row r="14" spans="1:10" ht="45.75" thickBot="1">
      <c r="A14" s="158" t="s">
        <v>461</v>
      </c>
      <c r="B14" s="157"/>
      <c r="C14" s="324"/>
      <c r="D14" s="342"/>
      <c r="E14" s="342"/>
    </row>
    <row r="15" spans="1:10" ht="30.75" thickBot="1">
      <c r="A15" s="158" t="s">
        <v>462</v>
      </c>
      <c r="B15" s="160"/>
      <c r="C15" s="324"/>
      <c r="D15" s="342"/>
      <c r="E15" s="342"/>
    </row>
    <row r="16" spans="1:10" ht="15.75" thickBot="1">
      <c r="B16" s="1"/>
    </row>
    <row r="17" spans="1:4" ht="18.75" customHeight="1" thickBot="1">
      <c r="A17" s="161" t="s">
        <v>249</v>
      </c>
      <c r="B17" s="162">
        <f>COUNTIF(B9:B15,"CUMPLE")</f>
        <v>0</v>
      </c>
      <c r="C17" s="164" t="s">
        <v>201</v>
      </c>
      <c r="D17" s="165" t="e">
        <f>B17/B19</f>
        <v>#DIV/0!</v>
      </c>
    </row>
    <row r="18" spans="1:4" ht="15.75" customHeight="1" thickBot="1">
      <c r="A18" s="161" t="s">
        <v>250</v>
      </c>
      <c r="B18" s="163">
        <f>COUNTIF(B9:B15,"no cumple")</f>
        <v>0</v>
      </c>
      <c r="C18" s="31"/>
    </row>
    <row r="19" spans="1:4" ht="15.75" customHeight="1" thickBot="1">
      <c r="A19" s="164" t="s">
        <v>251</v>
      </c>
      <c r="B19" s="162">
        <f>SUM(B17:B18)</f>
        <v>0</v>
      </c>
      <c r="C19" s="31"/>
    </row>
    <row r="20" spans="1:4" ht="15.75" customHeight="1">
      <c r="B20" s="1"/>
    </row>
    <row r="21" spans="1:4" ht="15.75" customHeight="1">
      <c r="B21" s="1"/>
    </row>
    <row r="22" spans="1:4" ht="15.75" customHeight="1">
      <c r="B22" s="1"/>
    </row>
    <row r="23" spans="1:4" ht="15.75" customHeight="1">
      <c r="B23" s="1"/>
    </row>
    <row r="24" spans="1:4" ht="15.75" customHeight="1">
      <c r="B24" s="1"/>
    </row>
    <row r="25" spans="1:4" ht="15.75" customHeight="1">
      <c r="B25" s="1"/>
    </row>
    <row r="26" spans="1:4" ht="15.75" customHeight="1">
      <c r="B26" s="1"/>
    </row>
    <row r="27" spans="1:4" ht="15.75" customHeight="1">
      <c r="B27" s="1"/>
    </row>
    <row r="28" spans="1:4" ht="15.75" customHeight="1">
      <c r="B28" s="1"/>
    </row>
    <row r="29" spans="1:4" ht="15.75" customHeight="1">
      <c r="B29" s="1"/>
    </row>
    <row r="30" spans="1:4" ht="15.75" customHeight="1">
      <c r="B30" s="1"/>
    </row>
    <row r="31" spans="1:4" ht="15.75" customHeight="1">
      <c r="B31" s="1"/>
    </row>
    <row r="32" spans="1:4" ht="15.75" customHeight="1">
      <c r="B32" s="1"/>
    </row>
    <row r="33" spans="2:2" ht="15.75" customHeight="1">
      <c r="B33" s="1"/>
    </row>
    <row r="34" spans="2:2" ht="15.75" customHeight="1">
      <c r="B34" s="1"/>
    </row>
    <row r="35" spans="2:2" ht="15.75" customHeight="1">
      <c r="B35" s="1"/>
    </row>
    <row r="36" spans="2:2" ht="15.75" customHeight="1">
      <c r="B36" s="1"/>
    </row>
    <row r="37" spans="2:2" ht="15.75" customHeight="1">
      <c r="B37" s="1"/>
    </row>
    <row r="38" spans="2:2" ht="15.75" customHeight="1">
      <c r="B38" s="1"/>
    </row>
    <row r="39" spans="2:2" ht="15.75" customHeight="1">
      <c r="B39" s="1"/>
    </row>
    <row r="40" spans="2:2" ht="15.75" customHeight="1">
      <c r="B40" s="1"/>
    </row>
    <row r="41" spans="2:2" ht="15.75" customHeight="1">
      <c r="B41" s="1"/>
    </row>
    <row r="42" spans="2:2" ht="15.75" customHeight="1">
      <c r="B42" s="1"/>
    </row>
    <row r="43" spans="2:2" ht="15.75" customHeight="1">
      <c r="B43" s="1"/>
    </row>
    <row r="44" spans="2:2" ht="15.75" customHeight="1">
      <c r="B44" s="1"/>
    </row>
    <row r="45" spans="2:2" ht="15.75" customHeight="1">
      <c r="B45" s="1"/>
    </row>
    <row r="46" spans="2:2" ht="15.75" customHeight="1">
      <c r="B46" s="1"/>
    </row>
    <row r="47" spans="2:2" ht="15.75" customHeight="1">
      <c r="B47" s="1"/>
    </row>
    <row r="48" spans="2:2" ht="15.75" customHeight="1">
      <c r="B48" s="1"/>
    </row>
    <row r="49" spans="2:2" ht="15.75" customHeight="1">
      <c r="B49" s="1"/>
    </row>
    <row r="50" spans="2:2" ht="15.75" customHeight="1">
      <c r="B50" s="1"/>
    </row>
    <row r="51" spans="2:2" ht="15.75" customHeight="1">
      <c r="B51" s="1"/>
    </row>
    <row r="52" spans="2:2" ht="15.75" customHeight="1">
      <c r="B52" s="1"/>
    </row>
    <row r="53" spans="2:2" ht="15.75" customHeight="1">
      <c r="B53" s="1"/>
    </row>
    <row r="54" spans="2:2" ht="15.75" customHeight="1">
      <c r="B54" s="1"/>
    </row>
    <row r="55" spans="2:2" ht="15.75" customHeight="1">
      <c r="B55" s="1"/>
    </row>
    <row r="56" spans="2:2" ht="15.75" customHeight="1">
      <c r="B56" s="1"/>
    </row>
    <row r="57" spans="2:2" ht="15.75" customHeight="1">
      <c r="B57" s="1"/>
    </row>
    <row r="58" spans="2:2" ht="15.75" customHeight="1">
      <c r="B58" s="1"/>
    </row>
    <row r="59" spans="2:2" ht="15.75" customHeight="1">
      <c r="B59" s="1"/>
    </row>
    <row r="60" spans="2:2" ht="15.75" customHeight="1">
      <c r="B60" s="1"/>
    </row>
    <row r="61" spans="2:2" ht="15.75" customHeight="1">
      <c r="B61" s="1"/>
    </row>
    <row r="62" spans="2:2" ht="15.75" customHeight="1">
      <c r="B62" s="1"/>
    </row>
    <row r="63" spans="2:2" ht="15.75" customHeight="1">
      <c r="B63" s="1"/>
    </row>
    <row r="64" spans="2:2" ht="15.75" customHeight="1">
      <c r="B64" s="1"/>
    </row>
    <row r="65" spans="2:2" ht="15.75" customHeight="1">
      <c r="B65" s="1"/>
    </row>
    <row r="66" spans="2:2" ht="15.75" customHeight="1">
      <c r="B66" s="1"/>
    </row>
    <row r="67" spans="2:2" ht="15.75" customHeight="1">
      <c r="B67" s="1"/>
    </row>
    <row r="68" spans="2:2" ht="15.75" customHeight="1">
      <c r="B68" s="1"/>
    </row>
    <row r="69" spans="2:2" ht="15.75" customHeight="1">
      <c r="B69" s="1"/>
    </row>
    <row r="70" spans="2:2" ht="15.75" customHeight="1">
      <c r="B70" s="1"/>
    </row>
    <row r="71" spans="2:2" ht="15.75" customHeight="1">
      <c r="B71" s="1"/>
    </row>
    <row r="72" spans="2:2" ht="15.75" customHeight="1">
      <c r="B72" s="1"/>
    </row>
    <row r="73" spans="2:2" ht="15.75" customHeight="1">
      <c r="B73" s="1"/>
    </row>
    <row r="74" spans="2:2" ht="15.75" customHeight="1">
      <c r="B74" s="1"/>
    </row>
    <row r="75" spans="2:2" ht="15.75" customHeight="1">
      <c r="B75" s="1"/>
    </row>
    <row r="76" spans="2:2" ht="15.75" customHeight="1">
      <c r="B76" s="1"/>
    </row>
    <row r="77" spans="2:2" ht="15.75" customHeight="1">
      <c r="B77" s="1"/>
    </row>
    <row r="78" spans="2:2" ht="15.75" customHeight="1">
      <c r="B78" s="1"/>
    </row>
    <row r="79" spans="2:2" ht="15.75" customHeight="1">
      <c r="B79" s="1"/>
    </row>
    <row r="80" spans="2:2" ht="15.75" customHeight="1">
      <c r="B80" s="1"/>
    </row>
    <row r="81" spans="2:2" ht="15.75" customHeight="1">
      <c r="B81" s="1"/>
    </row>
    <row r="82" spans="2:2" ht="15.75" customHeight="1">
      <c r="B82" s="1"/>
    </row>
    <row r="83" spans="2:2" ht="15.75" customHeight="1">
      <c r="B83" s="1"/>
    </row>
    <row r="84" spans="2:2" ht="15.75" customHeight="1">
      <c r="B84" s="1"/>
    </row>
    <row r="85" spans="2:2" ht="15.75" customHeight="1">
      <c r="B85" s="1"/>
    </row>
    <row r="86" spans="2:2" ht="15.75" customHeight="1">
      <c r="B86" s="1"/>
    </row>
    <row r="87" spans="2:2" ht="15.75" customHeight="1">
      <c r="B87" s="1"/>
    </row>
    <row r="88" spans="2:2" ht="15.75" customHeight="1">
      <c r="B88" s="1"/>
    </row>
    <row r="89" spans="2:2" ht="15.75" customHeight="1">
      <c r="B89" s="1"/>
    </row>
    <row r="90" spans="2:2" ht="15.75" customHeight="1">
      <c r="B90" s="1"/>
    </row>
    <row r="91" spans="2:2" ht="15.75" customHeight="1">
      <c r="B91" s="1"/>
    </row>
    <row r="92" spans="2:2" ht="15.75" customHeight="1">
      <c r="B92" s="1"/>
    </row>
    <row r="93" spans="2:2" ht="15.75" customHeight="1">
      <c r="B93" s="1"/>
    </row>
    <row r="94" spans="2:2" ht="15.75" customHeight="1">
      <c r="B94" s="1"/>
    </row>
    <row r="95" spans="2:2" ht="15.75" customHeight="1">
      <c r="B95" s="1"/>
    </row>
    <row r="96" spans="2:2" ht="15.75" customHeight="1">
      <c r="B96" s="1"/>
    </row>
    <row r="97" spans="2:2" ht="15.75" customHeight="1">
      <c r="B97" s="1"/>
    </row>
  </sheetData>
  <mergeCells count="10">
    <mergeCell ref="C14:E14"/>
    <mergeCell ref="C15:E15"/>
    <mergeCell ref="A1:J1"/>
    <mergeCell ref="C12:E12"/>
    <mergeCell ref="C10:E10"/>
    <mergeCell ref="C11:E11"/>
    <mergeCell ref="C9:E9"/>
    <mergeCell ref="C8:E8"/>
    <mergeCell ref="C13:E13"/>
    <mergeCell ref="A4:E6"/>
  </mergeCells>
  <hyperlinks>
    <hyperlink ref="H2" location="INDICE!A1" display="INDICE" xr:uid="{00000000-0004-0000-0800-000000000000}"/>
    <hyperlink ref="H3" location="7. PROTOCOLO COVID-19!A1" display="ATRÁS" xr:uid="{00000000-0004-0000-0800-000001000000}"/>
  </hyperlinks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usuario</dc:creator>
  <cp:keywords/>
  <dc:description/>
  <cp:lastModifiedBy>Everth Medina</cp:lastModifiedBy>
  <cp:revision/>
  <dcterms:created xsi:type="dcterms:W3CDTF">2021-02-11T17:23:57Z</dcterms:created>
  <dcterms:modified xsi:type="dcterms:W3CDTF">2024-05-24T23:05:26Z</dcterms:modified>
  <cp:category/>
  <cp:contentStatus/>
</cp:coreProperties>
</file>