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codeName="ThisWorkbook" hidePivotFieldList="1" defaultThemeVersion="166925"/>
  <mc:AlternateContent xmlns:mc="http://schemas.openxmlformats.org/markup-compatibility/2006">
    <mc:Choice Requires="x15">
      <x15ac:absPath xmlns:x15ac="http://schemas.microsoft.com/office/spreadsheetml/2010/11/ac" url="C:\Users\CLBR. M Carcelen\Desktop\"/>
    </mc:Choice>
  </mc:AlternateContent>
  <xr:revisionPtr revIDLastSave="2" documentId="8_{67AD13AE-4FBD-429E-B123-02650D9107E4}" xr6:coauthVersionLast="47" xr6:coauthVersionMax="47" xr10:uidLastSave="{C829EE59-D1FF-4959-821C-5AAF021B7828}"/>
  <bookViews>
    <workbookView xWindow="-108" yWindow="-108" windowWidth="23256" windowHeight="12456" firstSheet="2" activeTab="2" xr2:uid="{00000000-000D-0000-FFFF-FFFF00000000}"/>
  </bookViews>
  <sheets>
    <sheet name="Hoja7" sheetId="11" state="hidden" r:id="rId1"/>
    <sheet name="REF" sheetId="2" state="hidden" r:id="rId2"/>
    <sheet name="REPORTE DIARIO" sheetId="17" r:id="rId3"/>
  </sheets>
  <definedNames>
    <definedName name="_xlnm.Print_Area" localSheetId="2">'REPORTE DIARIO'!$A$1:$T$96</definedName>
  </definedNames>
  <calcPr calcId="191028"/>
  <pivotCaches>
    <pivotCache cacheId="47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17" l="1"/>
  <c r="T2" i="17"/>
  <c r="J16" i="11"/>
  <c r="B16" i="11"/>
  <c r="T21" i="17" l="1"/>
  <c r="B2" i="11"/>
  <c r="A54" i="17" l="1"/>
  <c r="C2" i="11" l="1"/>
  <c r="D2" i="11" s="1"/>
</calcChain>
</file>

<file path=xl/sharedStrings.xml><?xml version="1.0" encoding="utf-8"?>
<sst xmlns="http://schemas.openxmlformats.org/spreadsheetml/2006/main" count="219" uniqueCount="134">
  <si>
    <t>PROMEDIO TRABAJADORES</t>
  </si>
  <si>
    <t>CLASREP</t>
  </si>
  <si>
    <t>CLASIFICACION DE REPORTES</t>
  </si>
  <si>
    <t>CALIDAD DEL REPORTE</t>
  </si>
  <si>
    <t>Etiquetas de fila</t>
  </si>
  <si>
    <t>Cuenta de Cómo clasifica el evento?</t>
  </si>
  <si>
    <t>Cuenta de Cómo clasifica el factor de riesgo del evento?</t>
  </si>
  <si>
    <t>Suma de Cuántos Días Perdidos por el incidente?</t>
  </si>
  <si>
    <t>Cuenta de Cómo evalua la calidad del reporte? (Ver comentario)</t>
  </si>
  <si>
    <t>Cuenta de En qué estado del comportamiento se dio el evento?</t>
  </si>
  <si>
    <t>Cuenta de Cuál es el estatus de gestión de la  mejora reportada</t>
  </si>
  <si>
    <t>Cuenta de Puesto del trabajador involucrado en el evento</t>
  </si>
  <si>
    <t>1 ACTO INSEGURO</t>
  </si>
  <si>
    <t>(en blanco)</t>
  </si>
  <si>
    <t>A</t>
  </si>
  <si>
    <t>CERRADO</t>
  </si>
  <si>
    <t xml:space="preserve">PERFORISTA </t>
  </si>
  <si>
    <t>2 CONDICIONES INSEGURAS</t>
  </si>
  <si>
    <t>PSICOSOCIAL</t>
  </si>
  <si>
    <t>9 INCIDENTE MODERADO</t>
  </si>
  <si>
    <t>B</t>
  </si>
  <si>
    <t>CONCENTRACIÓN</t>
  </si>
  <si>
    <t>EN PROCESO</t>
  </si>
  <si>
    <t>PERFORISTA</t>
  </si>
  <si>
    <t>3 CASI INCIDENTES</t>
  </si>
  <si>
    <t>BIOLOGICOS</t>
  </si>
  <si>
    <t>7 PRIMEROS AUXILIOS</t>
  </si>
  <si>
    <t>C</t>
  </si>
  <si>
    <t>COMPLACENCIA</t>
  </si>
  <si>
    <t>NO INICIADO</t>
  </si>
  <si>
    <t>LOGISTICO</t>
  </si>
  <si>
    <t>4 DAÑOS A VEHICULOS</t>
  </si>
  <si>
    <t>ELECTRICOS</t>
  </si>
  <si>
    <t>6 INCIDENTES AMBIENTALES</t>
  </si>
  <si>
    <t>FATIGA</t>
  </si>
  <si>
    <t>HSE</t>
  </si>
  <si>
    <t>5 DAÑOS A LA PROPIEDAD</t>
  </si>
  <si>
    <t>ERGONOMICOS</t>
  </si>
  <si>
    <t>Total general</t>
  </si>
  <si>
    <t>PRISA</t>
  </si>
  <si>
    <t>ABIERTO</t>
  </si>
  <si>
    <t>AYUDANTE</t>
  </si>
  <si>
    <t>FISICOS</t>
  </si>
  <si>
    <t>COMPLACIENCIA</t>
  </si>
  <si>
    <t>RIESGOS NATURALES</t>
  </si>
  <si>
    <t>SALUD PÚBLICA</t>
  </si>
  <si>
    <t>RIESGOS CRÍTICOS</t>
  </si>
  <si>
    <t>QUIMICOS</t>
  </si>
  <si>
    <t>INCIDENTES CON SUSPENSIÓN</t>
  </si>
  <si>
    <t>LOCATIVOS</t>
  </si>
  <si>
    <t>DIAS PERDIDOS</t>
  </si>
  <si>
    <t>PROREP</t>
  </si>
  <si>
    <t>MECANICOS</t>
  </si>
  <si>
    <t>Promedio de No. Correlativo del Reporte</t>
  </si>
  <si>
    <t>REFERENCIAS CELDAS</t>
  </si>
  <si>
    <t>Cómo clasifica el evento?</t>
  </si>
  <si>
    <t>Cómo clasifica el factor de riesgo del evento?</t>
  </si>
  <si>
    <t>Qué potencial tiene el evento reportado?</t>
  </si>
  <si>
    <t>Cómo evalua la calidad del reporte?</t>
  </si>
  <si>
    <t>El reporte genera un impacto al sistema de gestión?</t>
  </si>
  <si>
    <t>Cuál es el estatus de gestión de la  mejora reportada</t>
  </si>
  <si>
    <t>En qué estado del comportamiento se dio el evento?</t>
  </si>
  <si>
    <t>TRIVIAL</t>
  </si>
  <si>
    <t xml:space="preserve">SI </t>
  </si>
  <si>
    <t xml:space="preserve">TOLERABLE </t>
  </si>
  <si>
    <t>NO</t>
  </si>
  <si>
    <t xml:space="preserve">MODERADO </t>
  </si>
  <si>
    <t xml:space="preserve">IMPORTANTE </t>
  </si>
  <si>
    <t>INTOLERABLE</t>
  </si>
  <si>
    <t>10 INCIDENTE IMPORTANTE</t>
  </si>
  <si>
    <t>11 INCIDENTE INTOLERABLE</t>
  </si>
  <si>
    <t>A- Genera cambios en la matriz de Riesgos SST, Impacto ambiental, incumplimiento de requisitos legales, incumplimiento de compromisos contractuales o con partes interesadas, quejas y reclamos del cliente, detención de los procesos</t>
  </si>
  <si>
    <t>B - Desviaciones a estándares y procedimientos que no generen incumplimientos legales o contractuales pero afectan los procesos, estándares y cadena de valor</t>
  </si>
  <si>
    <t>C - Desviaciones que no impactten los procesos o productividad de la organización, opciones de mejora que no requieran implementación inmediata.</t>
  </si>
  <si>
    <t>REPORTE DIARIO HSE</t>
  </si>
  <si>
    <t xml:space="preserve">  EC-HSE-F-18
REV-1
SEP-2024</t>
  </si>
  <si>
    <t>DIAS SIN INCIDENTES</t>
  </si>
  <si>
    <t>PROYECTO:</t>
  </si>
  <si>
    <t>XXXXXX</t>
  </si>
  <si>
    <t>FECHA (DD/MM/AAAA):</t>
  </si>
  <si>
    <t>Inicio de 1ra Campaña</t>
  </si>
  <si>
    <t>INFORMACIÓN PRE-OPERACIONAL</t>
  </si>
  <si>
    <t>Fin de Campaña</t>
  </si>
  <si>
    <t>TEMA DE LA CHARLA/CAPACITACIÓN/OTROS:</t>
  </si>
  <si>
    <t xml:space="preserve"> </t>
  </si>
  <si>
    <t>RESPONSABLE DE LA CHARLA:</t>
  </si>
  <si>
    <t>N° DE ASISTENTES A LA CHARLA:</t>
  </si>
  <si>
    <t>N° DE ALCOHOLIMETRÍAS:</t>
  </si>
  <si>
    <t>N° DE AST:</t>
  </si>
  <si>
    <r>
      <t>EQUIPO DE PERFORACIÓN</t>
    </r>
    <r>
      <rPr>
        <i/>
        <sz val="10"/>
        <color theme="1"/>
        <rFont val="Arial Narrow"/>
        <family val="2"/>
      </rPr>
      <t xml:space="preserve"> </t>
    </r>
    <r>
      <rPr>
        <i/>
        <sz val="8"/>
        <color rgb="FF002060"/>
        <rFont val="Arial Narrow"/>
        <family val="2"/>
      </rPr>
      <t>(Perforista Y Ayudantes)</t>
    </r>
    <r>
      <rPr>
        <i/>
        <sz val="10"/>
        <color theme="1"/>
        <rFont val="Arial Narrow"/>
        <family val="2"/>
      </rPr>
      <t>:</t>
    </r>
  </si>
  <si>
    <t>LOGISTICO O BODEGUERO DE PROYECTO:</t>
  </si>
  <si>
    <t>MECÁNICO DE PROYECTO:</t>
  </si>
  <si>
    <t>SUPERVISOR DE PROYECTO:</t>
  </si>
  <si>
    <t>BOMBERO:</t>
  </si>
  <si>
    <t>HSE:</t>
  </si>
  <si>
    <t>Inicio de la 2da Campaña</t>
  </si>
  <si>
    <r>
      <t>CONDUCTOR LOGISTICO</t>
    </r>
    <r>
      <rPr>
        <i/>
        <sz val="10"/>
        <color theme="1"/>
        <rFont val="Arial Narrow"/>
        <family val="2"/>
      </rPr>
      <t>:</t>
    </r>
  </si>
  <si>
    <t>OBRERO DE CAMPO:</t>
  </si>
  <si>
    <r>
      <t>TH DE PROYECTO:</t>
    </r>
    <r>
      <rPr>
        <i/>
        <sz val="10"/>
        <color theme="1"/>
        <rFont val="Arial Narrow"/>
        <family val="2"/>
      </rPr>
      <t>:</t>
    </r>
  </si>
  <si>
    <t>OTROS:</t>
  </si>
  <si>
    <t>Fin de campaña</t>
  </si>
  <si>
    <t>OBSERVACIONES/COMENTARIOS:</t>
  </si>
  <si>
    <t>DIAS TOTALES SIN INCIDENTES</t>
  </si>
  <si>
    <t>INFORMACIÓN POST-OPERACIÓN</t>
  </si>
  <si>
    <t>MÁQUINA(S):</t>
  </si>
  <si>
    <t>SONDEO(S):</t>
  </si>
  <si>
    <t>CONSUMO DE AGUA POR TURNO:</t>
  </si>
  <si>
    <t>OBSERVACIONES:</t>
  </si>
  <si>
    <t>---</t>
  </si>
  <si>
    <t>REGISTRO DE MORBILIDAD DIARIA</t>
  </si>
  <si>
    <t>TRABAJADOR</t>
  </si>
  <si>
    <t>DESCRIPCIÓN DE LA NOVEDAD</t>
  </si>
  <si>
    <t xml:space="preserve">OBSERVACIONES:
 </t>
  </si>
  <si>
    <t>REPORTE DE CASI INCIDENTES, ACTOS Y CONDICIONES INSEGURAS RELEVANTES</t>
  </si>
  <si>
    <t>PIRÁMIDE DE ACCIDENTALIDAD</t>
  </si>
  <si>
    <t>OBSERVACIONES</t>
  </si>
  <si>
    <t>INCIDENTE INTOLERABLE</t>
  </si>
  <si>
    <t>INCIDENTE IMPORTANTE</t>
  </si>
  <si>
    <t>INCIDENTE MODERADO</t>
  </si>
  <si>
    <t>PRIMEROS AUXILIOS</t>
  </si>
  <si>
    <t>INCIDENTES AMBIENTALES</t>
  </si>
  <si>
    <t>DAÑOS A LA PROPIEDAD</t>
  </si>
  <si>
    <t>DAÑOS VEHICULARES</t>
  </si>
  <si>
    <t>CASI INCIDENTES</t>
  </si>
  <si>
    <t>CONDICIONES INSEGURAS</t>
  </si>
  <si>
    <t>ACTO INSEGURO</t>
  </si>
  <si>
    <t>TOTAL</t>
  </si>
  <si>
    <t>PLANIFICACIÓN DIARIA</t>
  </si>
  <si>
    <t>ACTIVIDADES OPERATIVAS A DESARROLLAR:</t>
  </si>
  <si>
    <t>PLANEACIÓN DE GESTIÓN HSE:</t>
  </si>
  <si>
    <t xml:space="preserve">REGISTROS FOTOGRAFICOS </t>
  </si>
  <si>
    <t xml:space="preserve">ELABORÓ </t>
  </si>
  <si>
    <t xml:space="preserve"> FIRMA: </t>
  </si>
  <si>
    <t xml:space="preserve">NOMBRE: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</si>
</sst>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dd/mm/yy;@"/>
    <numFmt numFmtId="166" formatCode="[$-100A]h:mm:ss\ AM/PM;@"/>
    <numFmt numFmtId="167" formatCode="_-* #,##0_-;\-* #,##0_-;_-* &quot;-&quot;??_-;_-@_-"/>
    <numFmt numFmtId="168" formatCode="0.0"/>
    <numFmt numFmtId="169" formatCode="[$-F800]dddd\,\ mmmm\ dd\,\ yyyy"/>
  </numFmts>
  <fonts count="28">
    <font>
      <sz val="11"/>
      <color theme="1"/>
      <name val="Calibri"/>
      <family val="2"/>
      <scheme val="minor"/>
    </font>
    <font>
      <b/>
      <sz val="11"/>
      <color theme="1"/>
      <name val="Calibri"/>
      <family val="2"/>
      <scheme val="minor"/>
    </font>
    <font>
      <sz val="11"/>
      <color theme="1"/>
      <name val="Calibri"/>
      <family val="2"/>
      <scheme val="minor"/>
    </font>
    <font>
      <b/>
      <sz val="9"/>
      <color theme="1"/>
      <name val="Calibri"/>
      <family val="2"/>
      <scheme val="minor"/>
    </font>
    <font>
      <b/>
      <sz val="9"/>
      <color theme="0"/>
      <name val="Calibri"/>
      <family val="2"/>
      <scheme val="minor"/>
    </font>
    <font>
      <sz val="9"/>
      <color theme="1"/>
      <name val="Calibri"/>
      <family val="2"/>
      <scheme val="minor"/>
    </font>
    <font>
      <sz val="8"/>
      <name val="Arial"/>
      <family val="2"/>
    </font>
    <font>
      <sz val="11"/>
      <color theme="1"/>
      <name val="Arial Narrow"/>
      <family val="2"/>
    </font>
    <font>
      <b/>
      <sz val="28"/>
      <color theme="1"/>
      <name val="Arial Narrow"/>
      <family val="2"/>
    </font>
    <font>
      <b/>
      <sz val="14"/>
      <color theme="1"/>
      <name val="Arial Narrow"/>
      <family val="2"/>
    </font>
    <font>
      <b/>
      <sz val="18"/>
      <color theme="0"/>
      <name val="Arial Narrow"/>
      <family val="2"/>
    </font>
    <font>
      <b/>
      <sz val="48"/>
      <color rgb="FF000000"/>
      <name val="Arial Narrow"/>
      <family val="2"/>
    </font>
    <font>
      <b/>
      <sz val="12"/>
      <color theme="1"/>
      <name val="Arial Narrow"/>
      <family val="2"/>
    </font>
    <font>
      <sz val="12"/>
      <color theme="1"/>
      <name val="Arial Narrow"/>
      <family val="2"/>
    </font>
    <font>
      <b/>
      <sz val="9"/>
      <color theme="1"/>
      <name val="Arial Narrow"/>
      <family val="2"/>
    </font>
    <font>
      <b/>
      <sz val="11"/>
      <color theme="0"/>
      <name val="Arial Narrow"/>
      <family val="2"/>
    </font>
    <font>
      <sz val="10"/>
      <color rgb="FF000000"/>
      <name val="Arial Narrow"/>
      <family val="2"/>
    </font>
    <font>
      <b/>
      <sz val="14"/>
      <color theme="0"/>
      <name val="Arial Narrow"/>
      <family val="2"/>
    </font>
    <font>
      <b/>
      <sz val="10"/>
      <color theme="1"/>
      <name val="Arial Narrow"/>
      <family val="2"/>
    </font>
    <font>
      <i/>
      <sz val="10"/>
      <color theme="1"/>
      <name val="Arial Narrow"/>
      <family val="2"/>
    </font>
    <font>
      <i/>
      <sz val="8"/>
      <color rgb="FF002060"/>
      <name val="Arial Narrow"/>
      <family val="2"/>
    </font>
    <font>
      <b/>
      <sz val="11"/>
      <color theme="1"/>
      <name val="Arial Narrow"/>
      <family val="2"/>
    </font>
    <font>
      <b/>
      <sz val="16"/>
      <name val="Arial Narrow"/>
      <family val="2"/>
    </font>
    <font>
      <b/>
      <sz val="26"/>
      <color rgb="FF000000"/>
      <name val="Arial Narrow"/>
      <family val="2"/>
    </font>
    <font>
      <sz val="10"/>
      <color theme="1"/>
      <name val="Arial Narrow"/>
      <family val="2"/>
    </font>
    <font>
      <sz val="15"/>
      <color theme="1"/>
      <name val="Arial Narrow"/>
      <family val="2"/>
    </font>
    <font>
      <b/>
      <sz val="10"/>
      <color rgb="FF000000"/>
      <name val="Arial Narrow"/>
      <family val="2"/>
    </font>
    <font>
      <sz val="18"/>
      <color theme="1"/>
      <name val="Arial Narrow"/>
      <family val="2"/>
    </font>
  </fonts>
  <fills count="16">
    <fill>
      <patternFill patternType="none"/>
    </fill>
    <fill>
      <patternFill patternType="gray125"/>
    </fill>
    <fill>
      <patternFill patternType="solid">
        <fgColor theme="4"/>
        <bgColor theme="4"/>
      </patternFill>
    </fill>
    <fill>
      <patternFill patternType="solid">
        <fgColor theme="8"/>
        <bgColor theme="8"/>
      </patternFill>
    </fill>
    <fill>
      <patternFill patternType="solid">
        <fgColor theme="0"/>
        <bgColor indexed="64"/>
      </patternFill>
    </fill>
    <fill>
      <patternFill patternType="solid">
        <fgColor rgb="FFFFFF00"/>
        <bgColor indexed="64"/>
      </patternFill>
    </fill>
    <fill>
      <patternFill patternType="solid">
        <fgColor rgb="FF002060"/>
        <bgColor auto="1"/>
      </patternFill>
    </fill>
    <fill>
      <patternFill patternType="solid">
        <fgColor rgb="FFFFFF00"/>
        <bgColor auto="1"/>
      </patternFill>
    </fill>
    <fill>
      <patternFill patternType="solid">
        <fgColor rgb="FFFFFFFF"/>
        <bgColor rgb="FF000000"/>
      </patternFill>
    </fill>
    <fill>
      <patternFill patternType="solid">
        <fgColor theme="2" tint="-9.9978637043366805E-2"/>
        <bgColor rgb="FF000000"/>
      </patternFill>
    </fill>
    <fill>
      <patternFill patternType="solid">
        <fgColor rgb="FF002060"/>
        <bgColor rgb="FF000000"/>
      </patternFill>
    </fill>
    <fill>
      <patternFill patternType="solid">
        <fgColor theme="2" tint="-0.249977111117893"/>
        <bgColor rgb="FF000000"/>
      </patternFill>
    </fill>
    <fill>
      <patternFill patternType="solid">
        <fgColor rgb="FFFFFF00"/>
        <bgColor rgb="FF000000"/>
      </patternFill>
    </fill>
    <fill>
      <patternFill patternType="solid">
        <fgColor rgb="FF92D050"/>
        <bgColor rgb="FF000000"/>
      </patternFill>
    </fill>
    <fill>
      <patternFill patternType="solid">
        <fgColor rgb="FFFFC000"/>
        <bgColor rgb="FF000000"/>
      </patternFill>
    </fill>
    <fill>
      <patternFill patternType="solid">
        <fgColor theme="0"/>
        <bgColor rgb="FF000000"/>
      </patternFill>
    </fill>
  </fills>
  <borders count="64">
    <border>
      <left/>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thin">
        <color theme="4" tint="0.39997558519241921"/>
      </top>
      <bottom/>
      <diagonal/>
    </border>
    <border>
      <left/>
      <right/>
      <top style="thin">
        <color theme="4" tint="0.39997558519241921"/>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5"/>
      </left>
      <right/>
      <top style="thin">
        <color indexed="65"/>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style="medium">
        <color indexed="64"/>
      </right>
      <top style="thin">
        <color indexed="64"/>
      </top>
      <bottom style="medium">
        <color indexed="64"/>
      </bottom>
      <diagonal/>
    </border>
    <border>
      <left style="hair">
        <color indexed="64"/>
      </left>
      <right/>
      <top style="medium">
        <color theme="0" tint="-0.14996795556505021"/>
      </top>
      <bottom style="medium">
        <color theme="0" tint="-0.14996795556505021"/>
      </bottom>
      <diagonal/>
    </border>
    <border>
      <left style="thin">
        <color theme="0" tint="-0.14993743705557422"/>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top style="medium">
        <color indexed="64"/>
      </top>
      <bottom style="medium">
        <color theme="0" tint="-0.14996795556505021"/>
      </bottom>
      <diagonal/>
    </border>
    <border>
      <left/>
      <right style="medium">
        <color indexed="64"/>
      </right>
      <top style="medium">
        <color indexed="64"/>
      </top>
      <bottom style="medium">
        <color theme="0" tint="-0.14996795556505021"/>
      </bottom>
      <diagonal/>
    </border>
    <border>
      <left/>
      <right style="medium">
        <color indexed="64"/>
      </right>
      <top style="medium">
        <color theme="0" tint="-0.14996795556505021"/>
      </top>
      <bottom style="medium">
        <color theme="0" tint="-0.14996795556505021"/>
      </bottom>
      <diagonal/>
    </border>
    <border>
      <left/>
      <right/>
      <top/>
      <bottom style="medium">
        <color theme="0" tint="-0.14996795556505021"/>
      </bottom>
      <diagonal/>
    </border>
    <border>
      <left/>
      <right/>
      <top style="medium">
        <color theme="0" tint="-0.14996795556505021"/>
      </top>
      <bottom/>
      <diagonal/>
    </border>
    <border>
      <left/>
      <right/>
      <top style="medium">
        <color theme="0" tint="-0.14996795556505021"/>
      </top>
      <bottom style="medium">
        <color indexed="64"/>
      </bottom>
      <diagonal/>
    </border>
    <border>
      <left style="medium">
        <color indexed="64"/>
      </left>
      <right/>
      <top/>
      <bottom style="medium">
        <color theme="0" tint="-0.14996795556505021"/>
      </bottom>
      <diagonal/>
    </border>
    <border>
      <left/>
      <right style="medium">
        <color indexed="64"/>
      </right>
      <top/>
      <bottom style="medium">
        <color theme="0" tint="-0.14996795556505021"/>
      </bottom>
      <diagonal/>
    </border>
    <border>
      <left/>
      <right style="thin">
        <color theme="0" tint="-0.14993743705557422"/>
      </right>
      <top style="medium">
        <color theme="0" tint="-0.14996795556505021"/>
      </top>
      <bottom style="medium">
        <color theme="0" tint="-0.14996795556505021"/>
      </bottom>
      <diagonal/>
    </border>
    <border>
      <left/>
      <right style="thin">
        <color theme="0" tint="-0.14993743705557422"/>
      </right>
      <top style="medium">
        <color indexed="64"/>
      </top>
      <bottom style="medium">
        <color theme="0" tint="-0.14996795556505021"/>
      </bottom>
      <diagonal/>
    </border>
    <border>
      <left style="medium">
        <color indexed="64"/>
      </left>
      <right/>
      <top style="medium">
        <color theme="0" tint="-0.14996795556505021"/>
      </top>
      <bottom/>
      <diagonal/>
    </border>
    <border>
      <left style="hair">
        <color indexed="64"/>
      </left>
      <right/>
      <top style="medium">
        <color indexed="64"/>
      </top>
      <bottom style="medium">
        <color theme="0" tint="-0.14996795556505021"/>
      </bottom>
      <diagonal/>
    </border>
    <border>
      <left style="hair">
        <color indexed="64"/>
      </left>
      <right style="medium">
        <color indexed="64"/>
      </right>
      <top/>
      <bottom/>
      <diagonal/>
    </border>
    <border>
      <left style="hair">
        <color indexed="64"/>
      </left>
      <right style="medium">
        <color indexed="64"/>
      </right>
      <top/>
      <bottom style="medium">
        <color theme="0" tint="-0.14996795556505021"/>
      </bottom>
      <diagonal/>
    </border>
    <border>
      <left/>
      <right style="medium">
        <color indexed="64"/>
      </right>
      <top style="medium">
        <color theme="0" tint="-0.1499679555650502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theme="0" tint="-0.14996795556505021"/>
      </top>
      <bottom style="medium">
        <color theme="0" tint="-0.14996795556505021"/>
      </bottom>
      <diagonal/>
    </border>
    <border>
      <left style="medium">
        <color indexed="64"/>
      </left>
      <right/>
      <top style="medium">
        <color theme="0" tint="-0.14996795556505021"/>
      </top>
      <bottom style="medium">
        <color indexed="64"/>
      </bottom>
      <diagonal/>
    </border>
    <border>
      <left style="hair">
        <color indexed="64"/>
      </left>
      <right style="medium">
        <color indexed="64"/>
      </right>
      <top style="medium">
        <color theme="0" tint="-0.14996795556505021"/>
      </top>
      <bottom style="medium">
        <color indexed="64"/>
      </bottom>
      <diagonal/>
    </border>
    <border>
      <left style="medium">
        <color indexed="64"/>
      </left>
      <right style="hair">
        <color indexed="64"/>
      </right>
      <top/>
      <bottom style="medium">
        <color indexed="64"/>
      </bottom>
      <diagonal/>
    </border>
    <border>
      <left style="medium">
        <color indexed="64"/>
      </left>
      <right/>
      <top style="medium">
        <color indexed="64"/>
      </top>
      <bottom style="medium">
        <color theme="0" tint="-0.14996795556505021"/>
      </bottom>
      <diagonal/>
    </border>
    <border>
      <left/>
      <right style="medium">
        <color indexed="64"/>
      </right>
      <top style="medium">
        <color theme="0" tint="-0.14996795556505021"/>
      </top>
      <bottom style="medium">
        <color indexed="64"/>
      </bottom>
      <diagonal/>
    </border>
    <border>
      <left style="medium">
        <color indexed="64"/>
      </left>
      <right style="hair">
        <color indexed="64"/>
      </right>
      <top style="medium">
        <color theme="0" tint="-0.14996795556505021"/>
      </top>
      <bottom/>
      <diagonal/>
    </border>
    <border>
      <left style="medium">
        <color indexed="64"/>
      </left>
      <right style="hair">
        <color indexed="64"/>
      </right>
      <top/>
      <bottom style="medium">
        <color theme="0" tint="-0.14996795556505021"/>
      </bottom>
      <diagonal/>
    </border>
    <border>
      <left style="medium">
        <color indexed="64"/>
      </left>
      <right style="hair">
        <color indexed="64"/>
      </right>
      <top/>
      <bottom/>
      <diagonal/>
    </border>
    <border>
      <left style="medium">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s>
  <cellStyleXfs count="7">
    <xf numFmtId="0" fontId="0" fillId="0" borderId="0"/>
    <xf numFmtId="9" fontId="2" fillId="0" borderId="0" applyFont="0" applyFill="0" applyBorder="0" applyAlignment="0" applyProtection="0"/>
    <xf numFmtId="0" fontId="6" fillId="0" borderId="0"/>
    <xf numFmtId="43" fontId="2"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43" fontId="2" fillId="0" borderId="0" applyFont="0" applyFill="0" applyBorder="0" applyAlignment="0" applyProtection="0"/>
  </cellStyleXfs>
  <cellXfs count="227">
    <xf numFmtId="0" fontId="0" fillId="0" borderId="0" xfId="0"/>
    <xf numFmtId="0" fontId="1" fillId="0" borderId="0" xfId="0" applyFont="1"/>
    <xf numFmtId="0" fontId="0" fillId="0" borderId="0" xfId="0" applyAlignment="1">
      <alignment horizontal="left"/>
    </xf>
    <xf numFmtId="0" fontId="0" fillId="0" borderId="0" xfId="0" pivotButton="1"/>
    <xf numFmtId="0" fontId="4" fillId="3"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0" xfId="0" applyFont="1"/>
    <xf numFmtId="0" fontId="3" fillId="0" borderId="0" xfId="0" applyFont="1" applyAlignment="1">
      <alignment vertical="center" wrapText="1"/>
    </xf>
    <xf numFmtId="0" fontId="3" fillId="0" borderId="0" xfId="0" applyFont="1" applyAlignment="1">
      <alignment horizontal="left" vertical="center"/>
    </xf>
    <xf numFmtId="0" fontId="5" fillId="0" borderId="0" xfId="0" applyFont="1" applyAlignment="1">
      <alignment horizontal="lef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0" xfId="0" applyFont="1" applyAlignment="1">
      <alignment vertical="center" wrapText="1"/>
    </xf>
    <xf numFmtId="0" fontId="0" fillId="0" borderId="8" xfId="0" applyBorder="1"/>
    <xf numFmtId="1" fontId="0" fillId="0" borderId="0" xfId="0" applyNumberFormat="1"/>
    <xf numFmtId="168" fontId="0" fillId="0" borderId="0" xfId="0" applyNumberFormat="1"/>
    <xf numFmtId="0" fontId="5" fillId="4" borderId="0" xfId="0" applyFont="1" applyFill="1"/>
    <xf numFmtId="167" fontId="0" fillId="0" borderId="0" xfId="6" applyNumberFormat="1" applyFont="1"/>
    <xf numFmtId="9" fontId="0" fillId="0" borderId="0" xfId="1" applyFont="1"/>
    <xf numFmtId="14" fontId="0" fillId="0" borderId="0" xfId="0" applyNumberFormat="1" applyAlignment="1">
      <alignment horizontal="left"/>
    </xf>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7" fillId="0" borderId="0" xfId="0" applyFont="1"/>
    <xf numFmtId="0" fontId="13" fillId="4" borderId="0" xfId="0" applyFont="1" applyFill="1" applyAlignment="1">
      <alignment horizontal="left" vertical="top" wrapText="1"/>
    </xf>
    <xf numFmtId="0" fontId="13" fillId="4" borderId="0" xfId="0" applyFont="1" applyFill="1" applyAlignment="1">
      <alignment horizontal="left" wrapText="1"/>
    </xf>
    <xf numFmtId="0" fontId="7" fillId="4" borderId="12" xfId="0" applyFont="1" applyFill="1" applyBorder="1" applyAlignment="1">
      <alignment horizontal="left" wrapText="1"/>
    </xf>
    <xf numFmtId="0" fontId="7" fillId="4" borderId="13" xfId="0" applyFont="1" applyFill="1" applyBorder="1" applyAlignment="1">
      <alignment horizontal="left" wrapText="1"/>
    </xf>
    <xf numFmtId="0" fontId="7" fillId="4" borderId="13" xfId="0" applyFont="1" applyFill="1" applyBorder="1" applyAlignment="1">
      <alignment horizontal="center"/>
    </xf>
    <xf numFmtId="0" fontId="7" fillId="4" borderId="13" xfId="0" applyFont="1" applyFill="1" applyBorder="1"/>
    <xf numFmtId="0" fontId="7" fillId="4" borderId="14" xfId="0" applyFont="1" applyFill="1" applyBorder="1"/>
    <xf numFmtId="0" fontId="15" fillId="11" borderId="41" xfId="0" applyFont="1" applyFill="1" applyBorder="1" applyAlignment="1">
      <alignment horizontal="center" vertical="center" wrapText="1"/>
    </xf>
    <xf numFmtId="14" fontId="16" fillId="13" borderId="48" xfId="0" applyNumberFormat="1" applyFont="1" applyFill="1" applyBorder="1" applyAlignment="1">
      <alignment horizontal="center" vertical="center"/>
    </xf>
    <xf numFmtId="0" fontId="7" fillId="0" borderId="0" xfId="0" applyFont="1" applyAlignment="1">
      <alignment vertical="center"/>
    </xf>
    <xf numFmtId="0" fontId="15" fillId="11" borderId="54" xfId="0" applyFont="1" applyFill="1" applyBorder="1" applyAlignment="1">
      <alignment horizontal="center" vertical="center" wrapText="1"/>
    </xf>
    <xf numFmtId="14" fontId="16" fillId="14" borderId="55" xfId="0" applyNumberFormat="1" applyFont="1" applyFill="1" applyBorder="1" applyAlignment="1">
      <alignment horizontal="center" vertical="center"/>
    </xf>
    <xf numFmtId="0" fontId="7" fillId="4" borderId="1" xfId="0" applyFont="1" applyFill="1" applyBorder="1"/>
    <xf numFmtId="0" fontId="18" fillId="4" borderId="0" xfId="0" applyFont="1" applyFill="1" applyAlignment="1">
      <alignment horizontal="left" vertical="center"/>
    </xf>
    <xf numFmtId="0" fontId="12" fillId="4" borderId="0" xfId="0" applyFont="1" applyFill="1" applyAlignment="1">
      <alignment horizontal="left"/>
    </xf>
    <xf numFmtId="0" fontId="7" fillId="4" borderId="0" xfId="0" applyFont="1" applyFill="1" applyAlignment="1">
      <alignment horizontal="left"/>
    </xf>
    <xf numFmtId="0" fontId="7" fillId="4" borderId="1" xfId="0" applyFont="1" applyFill="1" applyBorder="1" applyAlignment="1">
      <alignment horizontal="left" vertical="center"/>
    </xf>
    <xf numFmtId="0" fontId="12" fillId="4" borderId="0" xfId="0" applyFont="1" applyFill="1" applyAlignment="1">
      <alignment horizontal="left" vertical="center"/>
    </xf>
    <xf numFmtId="0" fontId="7" fillId="4" borderId="0" xfId="0" applyFont="1" applyFill="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7" fillId="4" borderId="1" xfId="0" applyFont="1" applyFill="1" applyBorder="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xf>
    <xf numFmtId="0" fontId="7" fillId="4" borderId="2" xfId="0" applyFont="1" applyFill="1" applyBorder="1" applyAlignment="1">
      <alignment vertical="center"/>
    </xf>
    <xf numFmtId="0" fontId="18" fillId="4" borderId="0" xfId="0" applyFont="1" applyFill="1"/>
    <xf numFmtId="0" fontId="21" fillId="4" borderId="0" xfId="0" applyFont="1" applyFill="1"/>
    <xf numFmtId="0" fontId="7" fillId="4" borderId="0" xfId="0" applyFont="1" applyFill="1" applyAlignment="1">
      <alignment horizontal="center"/>
    </xf>
    <xf numFmtId="0" fontId="7" fillId="4" borderId="2" xfId="0" applyFont="1" applyFill="1" applyBorder="1"/>
    <xf numFmtId="0" fontId="21" fillId="4" borderId="0" xfId="0" applyFont="1" applyFill="1" applyAlignment="1">
      <alignment horizontal="left"/>
    </xf>
    <xf numFmtId="0" fontId="15" fillId="15" borderId="0" xfId="0" applyFont="1" applyFill="1" applyAlignment="1">
      <alignment vertical="center" wrapText="1"/>
    </xf>
    <xf numFmtId="0" fontId="11" fillId="15" borderId="0" xfId="0" applyFont="1" applyFill="1" applyAlignment="1">
      <alignment vertical="center"/>
    </xf>
    <xf numFmtId="0" fontId="7" fillId="4" borderId="13" xfId="0" applyFont="1" applyFill="1" applyBorder="1" applyAlignment="1">
      <alignment horizontal="left"/>
    </xf>
    <xf numFmtId="0" fontId="12" fillId="4" borderId="10" xfId="0" applyFont="1" applyFill="1" applyBorder="1" applyAlignment="1">
      <alignment horizontal="center"/>
    </xf>
    <xf numFmtId="0" fontId="12" fillId="4" borderId="0" xfId="0" applyFont="1" applyFill="1" applyAlignment="1">
      <alignment horizontal="center"/>
    </xf>
    <xf numFmtId="0" fontId="7" fillId="4" borderId="10" xfId="0" applyFont="1" applyFill="1" applyBorder="1"/>
    <xf numFmtId="0" fontId="7" fillId="4" borderId="0" xfId="0" applyFont="1" applyFill="1"/>
    <xf numFmtId="0" fontId="7" fillId="4" borderId="0" xfId="0" applyFont="1" applyFill="1" applyAlignment="1">
      <alignment horizontal="center" vertical="center" wrapText="1"/>
    </xf>
    <xf numFmtId="0" fontId="7" fillId="0" borderId="0" xfId="0" applyFont="1" applyAlignment="1">
      <alignment horizontal="center"/>
    </xf>
    <xf numFmtId="0" fontId="7" fillId="4" borderId="39" xfId="0" applyFont="1" applyFill="1" applyBorder="1" applyAlignment="1">
      <alignment horizontal="center"/>
    </xf>
    <xf numFmtId="0" fontId="7" fillId="4" borderId="2" xfId="0" applyFont="1" applyFill="1" applyBorder="1" applyAlignment="1">
      <alignment horizontal="center"/>
    </xf>
    <xf numFmtId="0" fontId="12" fillId="0" borderId="0" xfId="0" applyFont="1" applyAlignment="1">
      <alignment horizontal="center"/>
    </xf>
    <xf numFmtId="0" fontId="12" fillId="4" borderId="12" xfId="0" applyFont="1" applyFill="1" applyBorder="1" applyAlignment="1">
      <alignment vertical="top"/>
    </xf>
    <xf numFmtId="0" fontId="12" fillId="4" borderId="13" xfId="0" applyFont="1" applyFill="1" applyBorder="1" applyAlignment="1">
      <alignment vertical="top"/>
    </xf>
    <xf numFmtId="0" fontId="7" fillId="0" borderId="13" xfId="0" applyFont="1" applyBorder="1" applyAlignment="1">
      <alignment horizontal="center"/>
    </xf>
    <xf numFmtId="0" fontId="7" fillId="4" borderId="40" xfId="0" applyFont="1" applyFill="1" applyBorder="1" applyAlignment="1">
      <alignment horizontal="center"/>
    </xf>
    <xf numFmtId="0" fontId="7" fillId="4" borderId="14" xfId="0" applyFont="1" applyFill="1" applyBorder="1" applyAlignment="1">
      <alignment horizontal="center"/>
    </xf>
    <xf numFmtId="0" fontId="18" fillId="0" borderId="34" xfId="0" applyFont="1" applyBorder="1" applyAlignment="1">
      <alignment horizontal="center" vertical="center"/>
    </xf>
    <xf numFmtId="0" fontId="18" fillId="0" borderId="37" xfId="0" applyFont="1" applyBorder="1" applyAlignment="1">
      <alignment horizontal="center" vertical="center"/>
    </xf>
    <xf numFmtId="0" fontId="7" fillId="4" borderId="1" xfId="0" applyFont="1" applyFill="1" applyBorder="1" applyAlignment="1">
      <alignment horizontal="center" vertical="center"/>
    </xf>
    <xf numFmtId="0" fontId="9" fillId="0" borderId="0" xfId="0" applyFont="1" applyAlignment="1">
      <alignment horizontal="center"/>
    </xf>
    <xf numFmtId="0" fontId="25" fillId="4" borderId="0" xfId="0" applyFont="1" applyFill="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7" fillId="4" borderId="1" xfId="0" applyFont="1" applyFill="1" applyBorder="1" applyAlignment="1">
      <alignment horizontal="left"/>
    </xf>
    <xf numFmtId="0" fontId="18" fillId="0" borderId="0" xfId="0" applyFont="1" applyAlignment="1">
      <alignment horizontal="center" vertical="center"/>
    </xf>
    <xf numFmtId="0" fontId="18" fillId="0" borderId="2" xfId="0" applyFont="1" applyBorder="1" applyAlignment="1">
      <alignment horizontal="center" vertical="center"/>
    </xf>
    <xf numFmtId="0" fontId="7" fillId="0" borderId="9" xfId="0" applyFont="1" applyBorder="1"/>
    <xf numFmtId="0" fontId="7" fillId="0" borderId="10" xfId="0" applyFont="1" applyBorder="1"/>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5" fillId="15" borderId="0" xfId="0" applyFont="1" applyFill="1" applyAlignment="1">
      <alignment horizontal="center" vertical="center" wrapText="1"/>
    </xf>
    <xf numFmtId="14" fontId="16" fillId="15" borderId="0" xfId="0" applyNumberFormat="1" applyFont="1" applyFill="1" applyAlignment="1">
      <alignment horizontal="center" vertical="center"/>
    </xf>
    <xf numFmtId="0" fontId="10" fillId="10" borderId="50" xfId="0" applyFont="1" applyFill="1" applyBorder="1" applyAlignment="1">
      <alignment horizontal="center" vertical="center" wrapText="1"/>
    </xf>
    <xf numFmtId="0" fontId="10" fillId="10" borderId="51" xfId="0" applyFont="1" applyFill="1" applyBorder="1" applyAlignment="1">
      <alignment horizontal="center" vertical="center" wrapText="1"/>
    </xf>
    <xf numFmtId="0" fontId="10" fillId="10" borderId="52" xfId="0" applyFont="1" applyFill="1" applyBorder="1" applyAlignment="1">
      <alignment horizontal="center" vertical="center" wrapText="1"/>
    </xf>
    <xf numFmtId="0" fontId="11" fillId="8" borderId="50" xfId="0" applyFont="1" applyFill="1" applyBorder="1" applyAlignment="1">
      <alignment horizontal="center" vertical="center"/>
    </xf>
    <xf numFmtId="0" fontId="11" fillId="8" borderId="51" xfId="0" applyFont="1" applyFill="1" applyBorder="1" applyAlignment="1">
      <alignment horizontal="center" vertical="center"/>
    </xf>
    <xf numFmtId="0" fontId="11" fillId="8" borderId="52" xfId="0" applyFont="1" applyFill="1" applyBorder="1" applyAlignment="1">
      <alignment horizontal="center" vertical="center"/>
    </xf>
    <xf numFmtId="0" fontId="15" fillId="11" borderId="61" xfId="0" applyFont="1" applyFill="1" applyBorder="1" applyAlignment="1">
      <alignment horizontal="center" vertical="center" wrapText="1"/>
    </xf>
    <xf numFmtId="0" fontId="15" fillId="11" borderId="60" xfId="0" applyFont="1" applyFill="1" applyBorder="1" applyAlignment="1">
      <alignment horizontal="center" vertical="center" wrapText="1"/>
    </xf>
    <xf numFmtId="14" fontId="16" fillId="13" borderId="47" xfId="0" applyNumberFormat="1" applyFont="1" applyFill="1" applyBorder="1" applyAlignment="1">
      <alignment horizontal="center" vertical="center"/>
    </xf>
    <xf numFmtId="14" fontId="16" fillId="13" borderId="48" xfId="0" applyNumberFormat="1" applyFont="1" applyFill="1" applyBorder="1" applyAlignment="1">
      <alignment horizontal="center" vertical="center"/>
    </xf>
    <xf numFmtId="0" fontId="15" fillId="11" borderId="59" xfId="0" applyFont="1" applyFill="1" applyBorder="1" applyAlignment="1">
      <alignment horizontal="center" vertical="center" wrapText="1"/>
    </xf>
    <xf numFmtId="0" fontId="15" fillId="11" borderId="56" xfId="0" applyFont="1" applyFill="1" applyBorder="1" applyAlignment="1">
      <alignment horizontal="center" vertical="center" wrapText="1"/>
    </xf>
    <xf numFmtId="14" fontId="16" fillId="14" borderId="2" xfId="0" applyNumberFormat="1" applyFont="1" applyFill="1" applyBorder="1" applyAlignment="1">
      <alignment horizontal="center" vertical="center"/>
    </xf>
    <xf numFmtId="14" fontId="16" fillId="14" borderId="14" xfId="0" applyNumberFormat="1" applyFont="1" applyFill="1" applyBorder="1" applyAlignment="1">
      <alignment horizontal="center" vertical="center"/>
    </xf>
    <xf numFmtId="0" fontId="22" fillId="12" borderId="50" xfId="0" applyFont="1" applyFill="1" applyBorder="1" applyAlignment="1">
      <alignment horizontal="center" vertical="center" wrapText="1"/>
    </xf>
    <xf numFmtId="0" fontId="22" fillId="12" borderId="51" xfId="0" applyFont="1" applyFill="1" applyBorder="1" applyAlignment="1">
      <alignment horizontal="center" vertical="center" wrapText="1"/>
    </xf>
    <xf numFmtId="0" fontId="22" fillId="12" borderId="52" xfId="0" applyFont="1" applyFill="1" applyBorder="1" applyAlignment="1">
      <alignment horizontal="center" vertical="center" wrapText="1"/>
    </xf>
    <xf numFmtId="1" fontId="23" fillId="8" borderId="50" xfId="0" applyNumberFormat="1" applyFont="1" applyFill="1" applyBorder="1" applyAlignment="1">
      <alignment horizontal="center" vertical="center"/>
    </xf>
    <xf numFmtId="1" fontId="23" fillId="8" borderId="51" xfId="0" applyNumberFormat="1" applyFont="1" applyFill="1" applyBorder="1" applyAlignment="1">
      <alignment horizontal="center" vertical="center"/>
    </xf>
    <xf numFmtId="1" fontId="23" fillId="8" borderId="52" xfId="0" applyNumberFormat="1" applyFont="1" applyFill="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3" xfId="0" applyFont="1" applyFill="1" applyBorder="1" applyAlignment="1">
      <alignment horizontal="center" vertical="center"/>
    </xf>
    <xf numFmtId="0" fontId="16" fillId="8" borderId="35" xfId="0" applyFont="1" applyFill="1" applyBorder="1" applyAlignment="1">
      <alignment horizontal="center" vertical="center"/>
    </xf>
    <xf numFmtId="0" fontId="16" fillId="8" borderId="36" xfId="0" applyFont="1" applyFill="1" applyBorder="1" applyAlignment="1">
      <alignment horizontal="center" vertical="center"/>
    </xf>
    <xf numFmtId="0" fontId="21" fillId="4" borderId="1" xfId="0" applyFont="1" applyFill="1" applyBorder="1" applyAlignment="1">
      <alignment vertical="top"/>
    </xf>
    <xf numFmtId="0" fontId="21" fillId="4" borderId="0" xfId="0" applyFont="1" applyFill="1" applyAlignment="1">
      <alignment vertical="top"/>
    </xf>
    <xf numFmtId="0" fontId="18" fillId="0" borderId="57" xfId="0" applyFont="1" applyBorder="1" applyAlignment="1">
      <alignment horizontal="center" vertical="center"/>
    </xf>
    <xf numFmtId="0" fontId="18" fillId="0" borderId="35" xfId="0" applyFont="1" applyBorder="1" applyAlignment="1">
      <alignment horizontal="center" vertical="center"/>
    </xf>
    <xf numFmtId="0" fontId="18" fillId="0" borderId="44" xfId="0" applyFont="1" applyBorder="1" applyAlignment="1">
      <alignment horizontal="center" vertical="center"/>
    </xf>
    <xf numFmtId="0" fontId="24" fillId="0" borderId="53" xfId="0" applyFont="1" applyBorder="1" applyAlignment="1">
      <alignment horizontal="center" vertical="center"/>
    </xf>
    <xf numFmtId="0" fontId="24" fillId="0" borderId="34" xfId="0" applyFont="1" applyBorder="1" applyAlignment="1">
      <alignment horizontal="center" vertical="center"/>
    </xf>
    <xf numFmtId="0" fontId="24" fillId="0" borderId="43" xfId="0" applyFont="1" applyBorder="1" applyAlignment="1">
      <alignment horizontal="center" vertical="center"/>
    </xf>
    <xf numFmtId="0" fontId="18" fillId="4" borderId="0" xfId="0" applyFont="1" applyFill="1" applyAlignment="1">
      <alignment horizontal="left"/>
    </xf>
    <xf numFmtId="0" fontId="12" fillId="4" borderId="0" xfId="0" applyFont="1" applyFill="1" applyAlignment="1">
      <alignment horizontal="left"/>
    </xf>
    <xf numFmtId="0" fontId="14" fillId="0" borderId="34" xfId="0" applyFont="1" applyBorder="1" applyAlignment="1">
      <alignment horizontal="center" vertical="center"/>
    </xf>
    <xf numFmtId="0" fontId="14" fillId="0" borderId="37" xfId="0" applyFont="1" applyBorder="1" applyAlignment="1">
      <alignment horizontal="center" vertical="center"/>
    </xf>
    <xf numFmtId="0" fontId="7" fillId="4" borderId="22" xfId="0" applyFont="1" applyFill="1" applyBorder="1" applyAlignment="1">
      <alignment horizontal="center"/>
    </xf>
    <xf numFmtId="0" fontId="7" fillId="4" borderId="31" xfId="0" applyFont="1" applyFill="1" applyBorder="1" applyAlignment="1">
      <alignment horizontal="center"/>
    </xf>
    <xf numFmtId="0" fontId="16" fillId="8" borderId="34" xfId="0" applyFont="1" applyFill="1" applyBorder="1" applyAlignment="1">
      <alignment horizontal="center" vertical="center"/>
    </xf>
    <xf numFmtId="0" fontId="16" fillId="8" borderId="37" xfId="0" applyFont="1" applyFill="1" applyBorder="1" applyAlignment="1">
      <alignment horizontal="center" vertical="center"/>
    </xf>
    <xf numFmtId="0" fontId="21" fillId="4" borderId="1" xfId="0" applyFont="1" applyFill="1" applyBorder="1" applyAlignment="1">
      <alignment horizontal="left" vertical="center" wrapText="1"/>
    </xf>
    <xf numFmtId="0" fontId="21" fillId="4" borderId="0" xfId="0" applyFont="1" applyFill="1" applyAlignment="1">
      <alignment horizontal="left" vertical="center" wrapText="1"/>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0" xfId="0" applyFont="1" applyFill="1" applyAlignment="1">
      <alignment horizontal="center" vertical="center"/>
    </xf>
    <xf numFmtId="0" fontId="8" fillId="4" borderId="2"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13" fillId="4" borderId="0" xfId="0" applyFont="1" applyFill="1" applyAlignment="1">
      <alignment horizontal="center"/>
    </xf>
    <xf numFmtId="0" fontId="13" fillId="4" borderId="2" xfId="0" applyFont="1" applyFill="1" applyBorder="1" applyAlignment="1">
      <alignment horizontal="center"/>
    </xf>
    <xf numFmtId="0" fontId="14" fillId="0" borderId="38"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7" fillId="0" borderId="38" xfId="0" applyFont="1" applyBorder="1" applyAlignment="1">
      <alignment horizontal="center" vertical="center"/>
    </xf>
    <xf numFmtId="169" fontId="7" fillId="0" borderId="38" xfId="0" applyNumberFormat="1" applyFont="1" applyBorder="1" applyAlignment="1">
      <alignment horizontal="center" vertical="center"/>
    </xf>
    <xf numFmtId="169" fontId="7" fillId="0" borderId="0" xfId="0" applyNumberFormat="1" applyFont="1" applyAlignment="1">
      <alignment horizontal="center" vertical="center"/>
    </xf>
    <xf numFmtId="0" fontId="7" fillId="4" borderId="15" xfId="0" applyFont="1" applyFill="1" applyBorder="1" applyAlignment="1">
      <alignment horizontal="center"/>
    </xf>
    <xf numFmtId="0" fontId="7" fillId="4" borderId="16" xfId="0" applyFont="1" applyFill="1" applyBorder="1" applyAlignment="1">
      <alignment horizontal="center"/>
    </xf>
    <xf numFmtId="0" fontId="7" fillId="4" borderId="17" xfId="0" applyFont="1" applyFill="1" applyBorder="1" applyAlignment="1">
      <alignment horizontal="center"/>
    </xf>
    <xf numFmtId="0" fontId="7" fillId="4" borderId="18" xfId="0" applyFont="1" applyFill="1" applyBorder="1" applyAlignment="1">
      <alignment horizontal="center"/>
    </xf>
    <xf numFmtId="0" fontId="7" fillId="4" borderId="62" xfId="0" applyFont="1" applyFill="1" applyBorder="1" applyAlignment="1">
      <alignment horizontal="center"/>
    </xf>
    <xf numFmtId="0" fontId="7" fillId="4" borderId="63" xfId="0" applyFont="1" applyFill="1" applyBorder="1" applyAlignment="1">
      <alignment horizontal="center"/>
    </xf>
    <xf numFmtId="0" fontId="18" fillId="0" borderId="40" xfId="0" applyFont="1" applyBorder="1" applyAlignment="1">
      <alignment horizontal="center" vertical="center"/>
    </xf>
    <xf numFmtId="0" fontId="18" fillId="0" borderId="58" xfId="0" applyFont="1" applyBorder="1" applyAlignment="1">
      <alignment horizontal="center" vertical="center"/>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8" fillId="0" borderId="36" xfId="0" applyFont="1" applyBorder="1" applyAlignment="1">
      <alignment horizontal="center" vertical="center"/>
    </xf>
    <xf numFmtId="0" fontId="27" fillId="4" borderId="12"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6" fillId="9" borderId="32" xfId="0" applyFont="1" applyFill="1" applyBorder="1" applyAlignment="1">
      <alignment horizontal="left" vertical="center"/>
    </xf>
    <xf numFmtId="0" fontId="26" fillId="9" borderId="34" xfId="0" applyFont="1" applyFill="1" applyBorder="1" applyAlignment="1">
      <alignment horizontal="left" vertical="center"/>
    </xf>
    <xf numFmtId="0" fontId="26" fillId="9" borderId="37" xfId="0" applyFont="1" applyFill="1" applyBorder="1" applyAlignment="1">
      <alignment horizontal="left" vertical="center"/>
    </xf>
    <xf numFmtId="0" fontId="17" fillId="6" borderId="1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9" fillId="7" borderId="6" xfId="0" applyFont="1" applyFill="1" applyBorder="1" applyAlignment="1">
      <alignment horizontal="center"/>
    </xf>
    <xf numFmtId="0" fontId="9" fillId="7" borderId="7" xfId="0" applyFont="1" applyFill="1" applyBorder="1" applyAlignment="1">
      <alignment horizontal="center"/>
    </xf>
    <xf numFmtId="0" fontId="9" fillId="7" borderId="3" xfId="0" applyFont="1" applyFill="1" applyBorder="1" applyAlignment="1">
      <alignment horizontal="center"/>
    </xf>
    <xf numFmtId="0" fontId="9" fillId="5" borderId="19" xfId="0" applyFont="1" applyFill="1" applyBorder="1" applyAlignment="1">
      <alignment horizontal="center"/>
    </xf>
    <xf numFmtId="0" fontId="9" fillId="5" borderId="20" xfId="0" applyFont="1" applyFill="1" applyBorder="1" applyAlignment="1">
      <alignment horizontal="center"/>
    </xf>
    <xf numFmtId="0" fontId="9" fillId="5" borderId="21" xfId="0" applyFont="1" applyFill="1" applyBorder="1" applyAlignment="1">
      <alignment horizontal="center"/>
    </xf>
    <xf numFmtId="0" fontId="18" fillId="0" borderId="45" xfId="0" applyFont="1" applyBorder="1" applyAlignment="1">
      <alignment horizontal="left" vertical="top"/>
    </xf>
    <xf numFmtId="0" fontId="18" fillId="0" borderId="39" xfId="0" applyFont="1" applyBorder="1" applyAlignment="1">
      <alignment horizontal="left" vertical="top"/>
    </xf>
    <xf numFmtId="0" fontId="18" fillId="0" borderId="49" xfId="0" applyFont="1" applyBorder="1" applyAlignment="1">
      <alignment horizontal="left" vertical="top"/>
    </xf>
    <xf numFmtId="0" fontId="18" fillId="0" borderId="45" xfId="0" applyFont="1" applyBorder="1" applyAlignment="1">
      <alignment horizontal="center" vertical="top"/>
    </xf>
    <xf numFmtId="0" fontId="18" fillId="0" borderId="39" xfId="0" applyFont="1" applyBorder="1" applyAlignment="1">
      <alignment horizontal="center" vertical="top"/>
    </xf>
    <xf numFmtId="0" fontId="18" fillId="0" borderId="49" xfId="0" applyFont="1" applyBorder="1" applyAlignment="1">
      <alignment horizontal="center" vertical="top"/>
    </xf>
    <xf numFmtId="0" fontId="18" fillId="0" borderId="1" xfId="0" applyFont="1" applyBorder="1" applyAlignment="1">
      <alignment horizontal="center" vertical="top"/>
    </xf>
    <xf numFmtId="0" fontId="18" fillId="0" borderId="0" xfId="0" applyFont="1" applyAlignment="1">
      <alignment horizontal="center" vertical="top"/>
    </xf>
    <xf numFmtId="0" fontId="18" fillId="0" borderId="2" xfId="0" applyFont="1" applyBorder="1" applyAlignment="1">
      <alignment horizontal="center" vertical="top"/>
    </xf>
    <xf numFmtId="0" fontId="18" fillId="0" borderId="41" xfId="0" applyFont="1" applyBorder="1" applyAlignment="1">
      <alignment horizontal="center" vertical="top"/>
    </xf>
    <xf numFmtId="0" fontId="18" fillId="0" borderId="38" xfId="0" applyFont="1" applyBorder="1" applyAlignment="1">
      <alignment horizontal="center" vertical="top"/>
    </xf>
    <xf numFmtId="0" fontId="18" fillId="0" borderId="42" xfId="0" applyFont="1" applyBorder="1" applyAlignment="1">
      <alignment horizontal="center" vertical="top"/>
    </xf>
    <xf numFmtId="0" fontId="18" fillId="0" borderId="38" xfId="0" applyFont="1" applyBorder="1" applyAlignment="1">
      <alignment horizontal="center" vertical="center"/>
    </xf>
    <xf numFmtId="0" fontId="18" fillId="0" borderId="42" xfId="0" applyFont="1" applyBorder="1" applyAlignment="1">
      <alignment horizontal="center" vertical="center"/>
    </xf>
    <xf numFmtId="0" fontId="18" fillId="0" borderId="34" xfId="0" applyFont="1" applyBorder="1" applyAlignment="1">
      <alignment horizontal="center" vertical="center"/>
    </xf>
    <xf numFmtId="0" fontId="18" fillId="0" borderId="37" xfId="0" applyFont="1" applyBorder="1" applyAlignment="1">
      <alignment horizontal="center" vertical="center"/>
    </xf>
    <xf numFmtId="0" fontId="26" fillId="8" borderId="32" xfId="0" applyFont="1" applyFill="1" applyBorder="1" applyAlignment="1">
      <alignment horizontal="left" vertical="center"/>
    </xf>
    <xf numFmtId="0" fontId="26" fillId="8" borderId="34" xfId="0" applyFont="1" applyFill="1" applyBorder="1" applyAlignment="1">
      <alignment horizontal="left" vertical="center"/>
    </xf>
    <xf numFmtId="0" fontId="26" fillId="8" borderId="37" xfId="0" applyFont="1" applyFill="1" applyBorder="1" applyAlignment="1">
      <alignment horizontal="left" vertical="center"/>
    </xf>
    <xf numFmtId="0" fontId="26" fillId="8" borderId="46" xfId="0" applyFont="1" applyFill="1" applyBorder="1" applyAlignment="1">
      <alignment horizontal="left" vertical="center"/>
    </xf>
    <xf numFmtId="0" fontId="26" fillId="8" borderId="35" xfId="0" applyFont="1" applyFill="1" applyBorder="1" applyAlignment="1">
      <alignment horizontal="left" vertical="center"/>
    </xf>
    <xf numFmtId="0" fontId="26" fillId="8" borderId="36" xfId="0" applyFont="1" applyFill="1" applyBorder="1" applyAlignment="1">
      <alignment horizontal="left" vertical="center"/>
    </xf>
    <xf numFmtId="0" fontId="12" fillId="4" borderId="1" xfId="0" applyFont="1" applyFill="1" applyBorder="1" applyAlignment="1">
      <alignment horizontal="center" vertical="center"/>
    </xf>
    <xf numFmtId="0" fontId="12" fillId="4" borderId="0" xfId="0" applyFont="1" applyFill="1" applyAlignment="1">
      <alignment horizontal="center" vertical="center"/>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6" fillId="8" borderId="38" xfId="0" applyFont="1" applyFill="1" applyBorder="1" applyAlignment="1">
      <alignment horizontal="center" vertical="center"/>
    </xf>
    <xf numFmtId="0" fontId="16" fillId="8" borderId="42" xfId="0" applyFont="1" applyFill="1" applyBorder="1" applyAlignment="1">
      <alignment horizontal="center" vertical="center"/>
    </xf>
    <xf numFmtId="0" fontId="18" fillId="0" borderId="33" xfId="0" applyFont="1" applyBorder="1" applyAlignment="1">
      <alignment horizontal="center" vertical="center"/>
    </xf>
    <xf numFmtId="0" fontId="17" fillId="6" borderId="10" xfId="0" applyFont="1" applyFill="1" applyBorder="1" applyAlignment="1">
      <alignment horizontal="center" vertical="center"/>
    </xf>
    <xf numFmtId="0" fontId="17" fillId="6" borderId="11" xfId="0"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2" fillId="4" borderId="1" xfId="0" applyFont="1" applyFill="1" applyBorder="1" applyAlignment="1">
      <alignment horizontal="left" vertical="top"/>
    </xf>
    <xf numFmtId="0" fontId="12" fillId="4" borderId="0" xfId="0" applyFont="1" applyFill="1" applyAlignment="1">
      <alignment horizontal="left" vertical="top"/>
    </xf>
  </cellXfs>
  <cellStyles count="7">
    <cellStyle name="Millares" xfId="6" builtinId="3"/>
    <cellStyle name="Millares 2" xfId="3" xr:uid="{00000000-0005-0000-0000-000001000000}"/>
    <cellStyle name="Moneda 2" xfId="5" xr:uid="{00000000-0005-0000-0000-000002000000}"/>
    <cellStyle name="Normal" xfId="0" builtinId="0"/>
    <cellStyle name="Normal 2" xfId="2" xr:uid="{00000000-0005-0000-0000-000004000000}"/>
    <cellStyle name="Porcentaje" xfId="1" builtinId="5"/>
    <cellStyle name="Porcentaje 2" xfId="4" xr:uid="{00000000-0005-0000-0000-000006000000}"/>
  </cellStyles>
  <dxfs count="113">
    <dxf>
      <fill>
        <patternFill>
          <bgColor theme="0" tint="-0.14996795556505021"/>
        </patternFill>
      </fill>
    </dxf>
    <dxf>
      <fill>
        <patternFill>
          <bgColor theme="9" tint="0.79998168889431442"/>
        </patternFill>
      </fill>
    </dxf>
    <dxf>
      <font>
        <color theme="0"/>
      </font>
      <fill>
        <patternFill>
          <bgColor theme="2" tint="-0.749961851863155"/>
        </patternFill>
      </fill>
    </dxf>
    <dxf>
      <fill>
        <patternFill>
          <bgColor theme="2" tint="-9.9948118533890809E-2"/>
        </patternFill>
      </fill>
    </dxf>
    <dxf>
      <fill>
        <patternFill>
          <bgColor rgb="FF92D050"/>
        </patternFill>
      </fill>
    </dxf>
    <dxf>
      <fill>
        <patternFill>
          <bgColor theme="0" tint="-4.9989318521683403E-2"/>
        </patternFill>
      </fill>
    </dxf>
    <dxf>
      <font>
        <color theme="0"/>
      </font>
      <fill>
        <patternFill>
          <bgColor theme="2" tint="-0.499984740745262"/>
        </patternFill>
      </fill>
    </dxf>
    <dxf>
      <font>
        <color theme="0"/>
      </font>
      <fill>
        <patternFill>
          <bgColor theme="2" tint="-0.749961851863155"/>
        </patternFill>
      </fill>
    </dxf>
    <dxf>
      <fill>
        <patternFill>
          <bgColor theme="0" tint="-0.14996795556505021"/>
        </patternFill>
      </fill>
    </dxf>
    <dxf>
      <font>
        <color theme="0"/>
      </font>
      <fill>
        <patternFill>
          <bgColor theme="2" tint="-0.499984740745262"/>
        </patternFill>
      </fill>
    </dxf>
    <dxf>
      <fill>
        <patternFill>
          <bgColor theme="9" tint="0.79998168889431442"/>
        </patternFill>
      </fill>
    </dxf>
    <dxf>
      <fill>
        <patternFill>
          <bgColor theme="0" tint="-4.9989318521683403E-2"/>
        </patternFill>
      </fill>
    </dxf>
    <dxf>
      <fill>
        <patternFill>
          <bgColor rgb="FF92D050"/>
        </patternFill>
      </fill>
    </dxf>
    <dxf>
      <fill>
        <patternFill>
          <bgColor theme="2" tint="-9.9948118533890809E-2"/>
        </patternFill>
      </fill>
    </dxf>
    <dxf>
      <fill>
        <patternFill>
          <bgColor theme="0" tint="-4.9989318521683403E-2"/>
        </patternFill>
      </fill>
    </dxf>
    <dxf>
      <fill>
        <patternFill>
          <bgColor rgb="FF92D050"/>
        </patternFill>
      </fill>
    </dxf>
    <dxf>
      <font>
        <color theme="0"/>
      </font>
      <fill>
        <patternFill>
          <bgColor theme="2" tint="-0.499984740745262"/>
        </patternFill>
      </fill>
    </dxf>
    <dxf>
      <font>
        <color theme="0"/>
      </font>
      <fill>
        <patternFill>
          <bgColor theme="2" tint="-0.749961851863155"/>
        </patternFill>
      </fill>
    </dxf>
    <dxf>
      <fill>
        <patternFill>
          <bgColor theme="9" tint="0.79998168889431442"/>
        </patternFill>
      </fill>
    </dxf>
    <dxf>
      <fill>
        <patternFill>
          <bgColor theme="0" tint="-0.14996795556505021"/>
        </patternFill>
      </fill>
    </dxf>
    <dxf>
      <fill>
        <patternFill>
          <bgColor theme="2" tint="-9.9948118533890809E-2"/>
        </patternFill>
      </fill>
    </dxf>
    <dxf>
      <fill>
        <patternFill>
          <bgColor theme="0" tint="-0.14996795556505021"/>
        </patternFill>
      </fill>
    </dxf>
    <dxf>
      <fill>
        <patternFill>
          <bgColor theme="0" tint="-4.9989318521683403E-2"/>
        </patternFill>
      </fill>
    </dxf>
    <dxf>
      <fill>
        <patternFill>
          <bgColor rgb="FF92D050"/>
        </patternFill>
      </fill>
    </dxf>
    <dxf>
      <fill>
        <patternFill>
          <bgColor theme="2" tint="-9.9948118533890809E-2"/>
        </patternFill>
      </fill>
    </dxf>
    <dxf>
      <font>
        <color theme="0"/>
      </font>
      <fill>
        <patternFill>
          <bgColor theme="2" tint="-0.499984740745262"/>
        </patternFill>
      </fill>
    </dxf>
    <dxf>
      <font>
        <color theme="0"/>
      </font>
      <fill>
        <patternFill>
          <bgColor theme="2" tint="-0.749961851863155"/>
        </patternFill>
      </fill>
    </dxf>
    <dxf>
      <fill>
        <patternFill>
          <bgColor theme="9" tint="0.79998168889431442"/>
        </patternFill>
      </fill>
    </dxf>
    <dxf>
      <font>
        <color theme="0"/>
      </font>
      <fill>
        <patternFill>
          <bgColor theme="2" tint="-0.749961851863155"/>
        </patternFill>
      </fill>
    </dxf>
    <dxf>
      <fill>
        <patternFill>
          <bgColor theme="0" tint="-0.14996795556505021"/>
        </patternFill>
      </fill>
    </dxf>
    <dxf>
      <fill>
        <patternFill>
          <bgColor theme="9" tint="0.79998168889431442"/>
        </patternFill>
      </fill>
    </dxf>
    <dxf>
      <font>
        <color theme="0"/>
      </font>
      <fill>
        <patternFill>
          <bgColor theme="2" tint="-0.499984740745262"/>
        </patternFill>
      </fill>
    </dxf>
    <dxf>
      <fill>
        <patternFill>
          <bgColor theme="2" tint="-9.9948118533890809E-2"/>
        </patternFill>
      </fill>
    </dxf>
    <dxf>
      <fill>
        <patternFill>
          <bgColor rgb="FF92D050"/>
        </patternFill>
      </fill>
    </dxf>
    <dxf>
      <fill>
        <patternFill>
          <bgColor theme="0" tint="-4.9989318521683403E-2"/>
        </patternFill>
      </fill>
    </dxf>
    <dxf>
      <fill>
        <patternFill>
          <bgColor theme="0" tint="-4.9989318521683403E-2"/>
        </patternFill>
      </fill>
    </dxf>
    <dxf>
      <fill>
        <patternFill>
          <bgColor rgb="FF92D050"/>
        </patternFill>
      </fill>
    </dxf>
    <dxf>
      <fill>
        <patternFill>
          <bgColor theme="2" tint="-9.9948118533890809E-2"/>
        </patternFill>
      </fill>
    </dxf>
    <dxf>
      <font>
        <color theme="0"/>
      </font>
      <fill>
        <patternFill>
          <bgColor theme="2" tint="-0.499984740745262"/>
        </patternFill>
      </fill>
    </dxf>
    <dxf>
      <font>
        <color theme="0"/>
      </font>
      <fill>
        <patternFill>
          <bgColor theme="2" tint="-0.749961851863155"/>
        </patternFill>
      </fill>
    </dxf>
    <dxf>
      <fill>
        <patternFill>
          <bgColor theme="9" tint="0.79998168889431442"/>
        </patternFill>
      </fill>
    </dxf>
    <dxf>
      <fill>
        <patternFill>
          <bgColor theme="0" tint="-0.14996795556505021"/>
        </patternFill>
      </fill>
    </dxf>
    <dxf>
      <fill>
        <patternFill>
          <bgColor theme="9" tint="0.79998168889431442"/>
        </patternFill>
      </fill>
    </dxf>
    <dxf>
      <font>
        <color theme="0"/>
      </font>
      <fill>
        <patternFill>
          <bgColor theme="2" tint="-0.749961851863155"/>
        </patternFill>
      </fill>
    </dxf>
    <dxf>
      <font>
        <color theme="0"/>
      </font>
      <fill>
        <patternFill>
          <bgColor theme="2" tint="-0.499984740745262"/>
        </patternFill>
      </fill>
    </dxf>
    <dxf>
      <fill>
        <patternFill>
          <bgColor theme="2" tint="-9.9948118533890809E-2"/>
        </patternFill>
      </fill>
    </dxf>
    <dxf>
      <fill>
        <patternFill>
          <bgColor rgb="FF92D050"/>
        </patternFill>
      </fill>
    </dxf>
    <dxf>
      <fill>
        <patternFill>
          <bgColor theme="0" tint="-4.9989318521683403E-2"/>
        </patternFill>
      </fill>
    </dxf>
    <dxf>
      <fill>
        <patternFill>
          <bgColor theme="0" tint="-0.14996795556505021"/>
        </patternFill>
      </fill>
    </dxf>
    <dxf>
      <fill>
        <patternFill>
          <bgColor theme="9" tint="0.79998168889431442"/>
        </patternFill>
      </fill>
    </dxf>
    <dxf>
      <font>
        <color theme="0"/>
      </font>
      <fill>
        <patternFill>
          <bgColor theme="2" tint="-0.749961851863155"/>
        </patternFill>
      </fill>
    </dxf>
    <dxf>
      <font>
        <color theme="0"/>
      </font>
      <fill>
        <patternFill>
          <bgColor theme="2" tint="-0.499984740745262"/>
        </patternFill>
      </fill>
    </dxf>
    <dxf>
      <fill>
        <patternFill>
          <bgColor theme="2" tint="-9.9948118533890809E-2"/>
        </patternFill>
      </fill>
    </dxf>
    <dxf>
      <fill>
        <patternFill>
          <bgColor rgb="FF92D050"/>
        </patternFill>
      </fill>
    </dxf>
    <dxf>
      <fill>
        <patternFill>
          <bgColor theme="0" tint="-4.9989318521683403E-2"/>
        </patternFill>
      </fill>
    </dxf>
    <dxf>
      <fill>
        <patternFill>
          <bgColor theme="0" tint="-0.14996795556505021"/>
        </patternFill>
      </fill>
    </dxf>
    <dxf>
      <fill>
        <patternFill>
          <bgColor theme="9" tint="0.79998168889431442"/>
        </patternFill>
      </fill>
    </dxf>
    <dxf>
      <font>
        <color theme="0"/>
      </font>
      <fill>
        <patternFill>
          <bgColor theme="2" tint="-0.749961851863155"/>
        </patternFill>
      </fill>
    </dxf>
    <dxf>
      <font>
        <color theme="0"/>
      </font>
      <fill>
        <patternFill>
          <bgColor theme="2" tint="-0.499984740745262"/>
        </patternFill>
      </fill>
    </dxf>
    <dxf>
      <fill>
        <patternFill>
          <bgColor theme="2" tint="-9.9948118533890809E-2"/>
        </patternFill>
      </fill>
    </dxf>
    <dxf>
      <fill>
        <patternFill>
          <bgColor rgb="FF92D050"/>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rgb="FF92D050"/>
        </patternFill>
      </fill>
    </dxf>
    <dxf>
      <fill>
        <patternFill>
          <bgColor theme="2" tint="-9.9948118533890809E-2"/>
        </patternFill>
      </fill>
    </dxf>
    <dxf>
      <font>
        <color theme="0"/>
      </font>
      <fill>
        <patternFill>
          <bgColor theme="2" tint="-0.499984740745262"/>
        </patternFill>
      </fill>
    </dxf>
    <dxf>
      <font>
        <color theme="0"/>
      </font>
      <fill>
        <patternFill>
          <bgColor theme="2" tint="-0.749961851863155"/>
        </patternFill>
      </fill>
    </dxf>
    <dxf>
      <fill>
        <patternFill>
          <bgColor theme="9" tint="0.79998168889431442"/>
        </patternFill>
      </fill>
    </dxf>
    <dxf>
      <fill>
        <patternFill>
          <bgColor theme="0" tint="-0.14996795556505021"/>
        </patternFill>
      </fill>
    </dxf>
    <dxf>
      <fill>
        <patternFill>
          <bgColor theme="9" tint="0.79998168889431442"/>
        </patternFill>
      </fill>
    </dxf>
    <dxf>
      <font>
        <color theme="0"/>
      </font>
      <fill>
        <patternFill>
          <bgColor theme="2" tint="-0.749961851863155"/>
        </patternFill>
      </fill>
    </dxf>
    <dxf>
      <font>
        <color theme="0"/>
      </font>
      <fill>
        <patternFill>
          <bgColor theme="2" tint="-0.499984740745262"/>
        </patternFill>
      </fill>
    </dxf>
    <dxf>
      <fill>
        <patternFill>
          <bgColor theme="2" tint="-9.9948118533890809E-2"/>
        </patternFill>
      </fill>
    </dxf>
    <dxf>
      <fill>
        <patternFill>
          <bgColor rgb="FF92D050"/>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rgb="FF92D050"/>
        </patternFill>
      </fill>
    </dxf>
    <dxf>
      <fill>
        <patternFill>
          <bgColor theme="2" tint="-9.9948118533890809E-2"/>
        </patternFill>
      </fill>
    </dxf>
    <dxf>
      <font>
        <color theme="0"/>
      </font>
      <fill>
        <patternFill>
          <bgColor theme="2" tint="-0.499984740745262"/>
        </patternFill>
      </fill>
    </dxf>
    <dxf>
      <font>
        <color theme="0"/>
      </font>
      <fill>
        <patternFill>
          <bgColor theme="2" tint="-0.749961851863155"/>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0" tint="-4.9989318521683403E-2"/>
        </patternFill>
      </fill>
    </dxf>
    <dxf>
      <fill>
        <patternFill>
          <bgColor rgb="FF92D050"/>
        </patternFill>
      </fill>
    </dxf>
    <dxf>
      <fill>
        <patternFill>
          <bgColor theme="2" tint="-9.9948118533890809E-2"/>
        </patternFill>
      </fill>
    </dxf>
    <dxf>
      <font>
        <color theme="0"/>
      </font>
      <fill>
        <patternFill>
          <bgColor theme="2" tint="-0.499984740745262"/>
        </patternFill>
      </fill>
    </dxf>
    <dxf>
      <font>
        <color theme="0"/>
      </font>
      <fill>
        <patternFill>
          <bgColor theme="2" tint="-0.749961851863155"/>
        </patternFill>
      </fill>
    </dxf>
    <dxf>
      <fill>
        <patternFill>
          <bgColor theme="0" tint="-0.14996795556505021"/>
        </patternFill>
      </fill>
    </dxf>
    <dxf>
      <fill>
        <patternFill>
          <bgColor theme="0" tint="-4.9989318521683403E-2"/>
        </patternFill>
      </fill>
    </dxf>
    <dxf>
      <fill>
        <patternFill>
          <bgColor rgb="FF92D050"/>
        </patternFill>
      </fill>
    </dxf>
    <dxf>
      <fill>
        <patternFill>
          <bgColor theme="2" tint="-9.9948118533890809E-2"/>
        </patternFill>
      </fill>
    </dxf>
    <dxf>
      <font>
        <color theme="0"/>
      </font>
      <fill>
        <patternFill>
          <bgColor theme="2" tint="-0.499984740745262"/>
        </patternFill>
      </fill>
    </dxf>
    <dxf>
      <font>
        <color theme="0"/>
      </font>
      <fill>
        <patternFill>
          <bgColor theme="2" tint="-0.749961851863155"/>
        </patternFill>
      </fill>
    </dxf>
    <dxf>
      <fill>
        <patternFill>
          <bgColor theme="9" tint="0.79998168889431442"/>
        </patternFill>
      </fill>
    </dxf>
    <dxf>
      <fill>
        <patternFill>
          <bgColor theme="0" tint="-0.14996795556505021"/>
        </patternFill>
      </fill>
    </dxf>
    <dxf>
      <fill>
        <patternFill>
          <bgColor theme="0" tint="-4.9989318521683403E-2"/>
        </patternFill>
      </fill>
    </dxf>
    <dxf>
      <fill>
        <patternFill>
          <bgColor rgb="FF92D050"/>
        </patternFill>
      </fill>
    </dxf>
    <dxf>
      <fill>
        <patternFill>
          <bgColor theme="2" tint="-9.9948118533890809E-2"/>
        </patternFill>
      </fill>
    </dxf>
    <dxf>
      <font>
        <color theme="0"/>
      </font>
      <fill>
        <patternFill>
          <bgColor theme="2" tint="-0.499984740745262"/>
        </patternFill>
      </fill>
    </dxf>
    <dxf>
      <font>
        <color theme="0"/>
      </font>
      <fill>
        <patternFill>
          <bgColor theme="2" tint="-0.749961851863155"/>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0" tint="-4.9989318521683403E-2"/>
        </patternFill>
      </fill>
    </dxf>
    <dxf>
      <fill>
        <patternFill>
          <bgColor rgb="FF92D050"/>
        </patternFill>
      </fill>
    </dxf>
    <dxf>
      <fill>
        <patternFill>
          <bgColor theme="2" tint="-9.9948118533890809E-2"/>
        </patternFill>
      </fill>
    </dxf>
    <dxf>
      <font>
        <color theme="0"/>
      </font>
      <fill>
        <patternFill>
          <bgColor theme="2" tint="-0.499984740745262"/>
        </patternFill>
      </fill>
    </dxf>
    <dxf>
      <font>
        <color theme="0"/>
      </font>
      <fill>
        <patternFill>
          <bgColor theme="2" tint="-0.749961851863155"/>
        </patternFill>
      </fill>
    </dxf>
    <dxf>
      <numFmt numFmtId="168" formatCode="0.0"/>
    </dxf>
  </dxfs>
  <tableStyles count="0" defaultTableStyle="TableStyleMedium2" defaultPivotStyle="PivotStyleLight16"/>
  <colors>
    <mruColors>
      <color rgb="FFFF3300"/>
      <color rgb="FFCCDB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colorful1#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029418-2983-4BF1-833E-8E6E37F4295D}" type="doc">
      <dgm:prSet loTypeId="urn:microsoft.com/office/officeart/2005/8/layout/pyramid1" loCatId="pyramid" qsTypeId="urn:microsoft.com/office/officeart/2005/8/quickstyle/simple1" qsCatId="simple" csTypeId="urn:microsoft.com/office/officeart/2005/8/colors/colorful1#1" csCatId="colorful" phldr="1"/>
      <dgm:spPr/>
    </dgm:pt>
    <dgm:pt modelId="{F1599A27-9720-464A-9B29-F6685BD35652}">
      <dgm:prSet/>
      <dgm:spPr>
        <a:solidFill>
          <a:srgbClr val="FF0000">
            <a:alpha val="60000"/>
          </a:srgbClr>
        </a:solidFill>
        <a:ln>
          <a:noFill/>
        </a:ln>
      </dgm:spPr>
      <dgm:t>
        <a:bodyPr/>
        <a:lstStyle/>
        <a:p>
          <a:endParaRPr lang="en-US"/>
        </a:p>
      </dgm:t>
    </dgm:pt>
    <dgm:pt modelId="{E8626BDB-0C5A-45A4-B6A5-71BB8910EF61}" type="parTrans" cxnId="{D79E3A59-0907-45E6-9D0B-F8DE532880EC}">
      <dgm:prSet/>
      <dgm:spPr/>
      <dgm:t>
        <a:bodyPr/>
        <a:lstStyle/>
        <a:p>
          <a:endParaRPr lang="en-US"/>
        </a:p>
      </dgm:t>
    </dgm:pt>
    <dgm:pt modelId="{E15B8B2E-5B35-443C-A90E-C3881DDAAD0B}" type="sibTrans" cxnId="{D79E3A59-0907-45E6-9D0B-F8DE532880EC}">
      <dgm:prSet/>
      <dgm:spPr/>
      <dgm:t>
        <a:bodyPr/>
        <a:lstStyle/>
        <a:p>
          <a:endParaRPr lang="en-US"/>
        </a:p>
      </dgm:t>
    </dgm:pt>
    <dgm:pt modelId="{0B7C18E5-E11B-4DAC-8E6D-599F20A2334C}">
      <dgm:prSet/>
      <dgm:spPr>
        <a:solidFill>
          <a:srgbClr val="FFFF00">
            <a:alpha val="60000"/>
          </a:srgbClr>
        </a:solidFill>
        <a:ln>
          <a:noFill/>
        </a:ln>
      </dgm:spPr>
      <dgm:t>
        <a:bodyPr/>
        <a:lstStyle/>
        <a:p>
          <a:endParaRPr lang="en-US"/>
        </a:p>
      </dgm:t>
    </dgm:pt>
    <dgm:pt modelId="{4EC49E55-47AE-4A9F-8196-AF8F00BF2113}" type="parTrans" cxnId="{6C1B41D3-0604-4D3F-99D8-8C09ABD69A45}">
      <dgm:prSet/>
      <dgm:spPr/>
      <dgm:t>
        <a:bodyPr/>
        <a:lstStyle/>
        <a:p>
          <a:endParaRPr lang="en-US"/>
        </a:p>
      </dgm:t>
    </dgm:pt>
    <dgm:pt modelId="{4409A35F-8F0C-40AA-85EF-4A4778ECCEF5}" type="sibTrans" cxnId="{6C1B41D3-0604-4D3F-99D8-8C09ABD69A45}">
      <dgm:prSet/>
      <dgm:spPr/>
      <dgm:t>
        <a:bodyPr/>
        <a:lstStyle/>
        <a:p>
          <a:endParaRPr lang="en-US"/>
        </a:p>
      </dgm:t>
    </dgm:pt>
    <dgm:pt modelId="{62350DBB-B39D-4356-A358-1B54FD1B13DE}">
      <dgm:prSet/>
      <dgm:spPr>
        <a:solidFill>
          <a:srgbClr val="92D050">
            <a:alpha val="60000"/>
          </a:srgbClr>
        </a:solidFill>
      </dgm:spPr>
      <dgm:t>
        <a:bodyPr/>
        <a:lstStyle/>
        <a:p>
          <a:endParaRPr lang="en-US"/>
        </a:p>
      </dgm:t>
    </dgm:pt>
    <dgm:pt modelId="{A0A7235E-E9B1-4C41-8C00-90A05A5114A9}" type="parTrans" cxnId="{8BA5E588-5110-468F-A026-2701EF3B3759}">
      <dgm:prSet/>
      <dgm:spPr/>
      <dgm:t>
        <a:bodyPr/>
        <a:lstStyle/>
        <a:p>
          <a:endParaRPr lang="en-US"/>
        </a:p>
      </dgm:t>
    </dgm:pt>
    <dgm:pt modelId="{5A7EE72F-BB74-41E4-9F00-C49E8ED9B032}" type="sibTrans" cxnId="{8BA5E588-5110-468F-A026-2701EF3B3759}">
      <dgm:prSet/>
      <dgm:spPr/>
      <dgm:t>
        <a:bodyPr/>
        <a:lstStyle/>
        <a:p>
          <a:endParaRPr lang="en-US"/>
        </a:p>
      </dgm:t>
    </dgm:pt>
    <dgm:pt modelId="{5B204625-66F1-4BB7-A64F-183A63A5B992}">
      <dgm:prSet/>
      <dgm:spPr>
        <a:solidFill>
          <a:srgbClr val="FFC000">
            <a:alpha val="60000"/>
          </a:srgbClr>
        </a:solidFill>
        <a:ln>
          <a:noFill/>
        </a:ln>
      </dgm:spPr>
      <dgm:t>
        <a:bodyPr/>
        <a:lstStyle/>
        <a:p>
          <a:endParaRPr lang="en-US">
            <a:solidFill>
              <a:srgbClr val="FF0000"/>
            </a:solidFill>
          </a:endParaRPr>
        </a:p>
      </dgm:t>
    </dgm:pt>
    <dgm:pt modelId="{D3B550CA-DF38-4BAB-B662-F1E4E4622F5B}" type="parTrans" cxnId="{0A50D5F5-A5B0-4FC6-AD5F-9F75C71D9992}">
      <dgm:prSet/>
      <dgm:spPr/>
      <dgm:t>
        <a:bodyPr/>
        <a:lstStyle/>
        <a:p>
          <a:endParaRPr lang="en-US"/>
        </a:p>
      </dgm:t>
    </dgm:pt>
    <dgm:pt modelId="{F7E73BFB-84A1-48BD-88FC-E06457A10138}" type="sibTrans" cxnId="{0A50D5F5-A5B0-4FC6-AD5F-9F75C71D9992}">
      <dgm:prSet/>
      <dgm:spPr/>
      <dgm:t>
        <a:bodyPr/>
        <a:lstStyle/>
        <a:p>
          <a:endParaRPr lang="en-US"/>
        </a:p>
      </dgm:t>
    </dgm:pt>
    <dgm:pt modelId="{CAB7DCEF-6FCE-4B5C-8580-E6AC397AF0FE}">
      <dgm:prSet/>
      <dgm:spPr>
        <a:solidFill>
          <a:srgbClr val="00B050">
            <a:alpha val="60000"/>
          </a:srgbClr>
        </a:solidFill>
      </dgm:spPr>
      <dgm:t>
        <a:bodyPr/>
        <a:lstStyle/>
        <a:p>
          <a:endParaRPr lang="en-US"/>
        </a:p>
      </dgm:t>
    </dgm:pt>
    <dgm:pt modelId="{654C95FA-611D-497D-B0EF-AA3B1610F324}" type="parTrans" cxnId="{46057827-4883-4CC2-9203-F518BBF46EDB}">
      <dgm:prSet/>
      <dgm:spPr/>
      <dgm:t>
        <a:bodyPr/>
        <a:lstStyle/>
        <a:p>
          <a:endParaRPr lang="es-NI"/>
        </a:p>
      </dgm:t>
    </dgm:pt>
    <dgm:pt modelId="{BEC013DE-0C45-4509-82BB-CFB62F72BEC5}" type="sibTrans" cxnId="{46057827-4883-4CC2-9203-F518BBF46EDB}">
      <dgm:prSet/>
      <dgm:spPr/>
      <dgm:t>
        <a:bodyPr/>
        <a:lstStyle/>
        <a:p>
          <a:endParaRPr lang="es-NI"/>
        </a:p>
      </dgm:t>
    </dgm:pt>
    <dgm:pt modelId="{AB2E9066-6D42-492B-8A78-1FA074131CA5}">
      <dgm:prSet/>
      <dgm:spPr>
        <a:solidFill>
          <a:srgbClr val="0070C0">
            <a:alpha val="60000"/>
          </a:srgbClr>
        </a:solidFill>
      </dgm:spPr>
      <dgm:t>
        <a:bodyPr/>
        <a:lstStyle/>
        <a:p>
          <a:endParaRPr lang="en-US"/>
        </a:p>
      </dgm:t>
    </dgm:pt>
    <dgm:pt modelId="{A2F563E7-98F1-4FE7-97DA-311515584371}" type="parTrans" cxnId="{F62F9FFD-2614-4358-92D8-A16D040E59E9}">
      <dgm:prSet/>
      <dgm:spPr/>
      <dgm:t>
        <a:bodyPr/>
        <a:lstStyle/>
        <a:p>
          <a:endParaRPr lang="es-GT"/>
        </a:p>
      </dgm:t>
    </dgm:pt>
    <dgm:pt modelId="{0075883B-7C26-4D47-AF3E-42F5E45D7DE9}" type="sibTrans" cxnId="{F62F9FFD-2614-4358-92D8-A16D040E59E9}">
      <dgm:prSet/>
      <dgm:spPr/>
      <dgm:t>
        <a:bodyPr/>
        <a:lstStyle/>
        <a:p>
          <a:endParaRPr lang="es-GT"/>
        </a:p>
      </dgm:t>
    </dgm:pt>
    <dgm:pt modelId="{68B531D7-B7BF-4718-A2DB-3AC56CD88A80}">
      <dgm:prSet/>
      <dgm:spPr>
        <a:solidFill>
          <a:schemeClr val="accent5">
            <a:lumMod val="60000"/>
            <a:lumOff val="40000"/>
            <a:alpha val="60000"/>
          </a:schemeClr>
        </a:solidFill>
      </dgm:spPr>
      <dgm:t>
        <a:bodyPr/>
        <a:lstStyle/>
        <a:p>
          <a:endParaRPr lang="en-US"/>
        </a:p>
      </dgm:t>
    </dgm:pt>
    <dgm:pt modelId="{AD8C2D25-292F-4441-8DFD-5D9B127EC044}" type="parTrans" cxnId="{9CE4B57C-0229-4896-8731-AA850B8E1421}">
      <dgm:prSet/>
      <dgm:spPr/>
      <dgm:t>
        <a:bodyPr/>
        <a:lstStyle/>
        <a:p>
          <a:endParaRPr lang="es-GT"/>
        </a:p>
      </dgm:t>
    </dgm:pt>
    <dgm:pt modelId="{A85F11BD-1F51-434B-B73B-2C49843A4FB1}" type="sibTrans" cxnId="{9CE4B57C-0229-4896-8731-AA850B8E1421}">
      <dgm:prSet/>
      <dgm:spPr/>
      <dgm:t>
        <a:bodyPr/>
        <a:lstStyle/>
        <a:p>
          <a:endParaRPr lang="es-GT"/>
        </a:p>
      </dgm:t>
    </dgm:pt>
    <dgm:pt modelId="{5F55A33A-9083-4ABE-9A3A-6F09DFFB2270}">
      <dgm:prSet/>
      <dgm:spPr>
        <a:solidFill>
          <a:schemeClr val="bg1">
            <a:lumMod val="65000"/>
            <a:alpha val="60000"/>
          </a:schemeClr>
        </a:solidFill>
      </dgm:spPr>
      <dgm:t>
        <a:bodyPr/>
        <a:lstStyle/>
        <a:p>
          <a:endParaRPr lang="en-US"/>
        </a:p>
      </dgm:t>
    </dgm:pt>
    <dgm:pt modelId="{9C306849-FA7A-4B48-8D36-C1E732A62AD6}" type="sibTrans" cxnId="{6726672F-A893-4A09-BF1A-ADB273DB1A35}">
      <dgm:prSet/>
      <dgm:spPr/>
      <dgm:t>
        <a:bodyPr/>
        <a:lstStyle/>
        <a:p>
          <a:endParaRPr lang="es-NI"/>
        </a:p>
      </dgm:t>
    </dgm:pt>
    <dgm:pt modelId="{E2E642E0-76B0-4BCD-B5B1-C5B8FEBD035E}" type="parTrans" cxnId="{6726672F-A893-4A09-BF1A-ADB273DB1A35}">
      <dgm:prSet/>
      <dgm:spPr/>
      <dgm:t>
        <a:bodyPr/>
        <a:lstStyle/>
        <a:p>
          <a:endParaRPr lang="es-NI"/>
        </a:p>
      </dgm:t>
    </dgm:pt>
    <dgm:pt modelId="{B5912296-119D-46B1-B1DB-58337A0F905A}">
      <dgm:prSet/>
      <dgm:spPr>
        <a:solidFill>
          <a:schemeClr val="accent2">
            <a:lumMod val="75000"/>
            <a:alpha val="60000"/>
          </a:schemeClr>
        </a:solidFill>
        <a:ln>
          <a:noFill/>
        </a:ln>
      </dgm:spPr>
      <dgm:t>
        <a:bodyPr/>
        <a:lstStyle/>
        <a:p>
          <a:endParaRPr lang="en-US"/>
        </a:p>
      </dgm:t>
    </dgm:pt>
    <dgm:pt modelId="{0179A4E6-3892-40F2-AECD-C6ECE02D10C5}" type="sibTrans" cxnId="{396CB778-09B6-4AA4-A4DF-D7F0E1F59B42}">
      <dgm:prSet/>
      <dgm:spPr/>
      <dgm:t>
        <a:bodyPr/>
        <a:lstStyle/>
        <a:p>
          <a:endParaRPr lang="en-US"/>
        </a:p>
      </dgm:t>
    </dgm:pt>
    <dgm:pt modelId="{422DEC49-B10C-4BDA-B4A0-8CADD8C20DC8}" type="parTrans" cxnId="{396CB778-09B6-4AA4-A4DF-D7F0E1F59B42}">
      <dgm:prSet/>
      <dgm:spPr/>
      <dgm:t>
        <a:bodyPr/>
        <a:lstStyle/>
        <a:p>
          <a:endParaRPr lang="en-US"/>
        </a:p>
      </dgm:t>
    </dgm:pt>
    <dgm:pt modelId="{28E359A3-BA5B-45DB-BDAE-B6CF48AC1DC5}">
      <dgm:prSet/>
      <dgm:spPr>
        <a:solidFill>
          <a:srgbClr val="00B0F0">
            <a:alpha val="60000"/>
          </a:srgbClr>
        </a:solidFill>
      </dgm:spPr>
      <dgm:t>
        <a:bodyPr/>
        <a:lstStyle/>
        <a:p>
          <a:endParaRPr lang="en-US"/>
        </a:p>
      </dgm:t>
    </dgm:pt>
    <dgm:pt modelId="{E8C617BC-6987-4B0C-8CD7-50D697DF5FCB}" type="sibTrans" cxnId="{7A0FD928-1929-4873-B2C9-9AAD09E6375D}">
      <dgm:prSet/>
      <dgm:spPr/>
      <dgm:t>
        <a:bodyPr/>
        <a:lstStyle/>
        <a:p>
          <a:endParaRPr lang="es-NI"/>
        </a:p>
      </dgm:t>
    </dgm:pt>
    <dgm:pt modelId="{67CE2536-6B7D-4939-8788-47AC52F1EBB5}" type="parTrans" cxnId="{7A0FD928-1929-4873-B2C9-9AAD09E6375D}">
      <dgm:prSet/>
      <dgm:spPr/>
      <dgm:t>
        <a:bodyPr/>
        <a:lstStyle/>
        <a:p>
          <a:endParaRPr lang="es-NI"/>
        </a:p>
      </dgm:t>
    </dgm:pt>
    <dgm:pt modelId="{DB70A1A4-23D8-499F-A81C-653703C9E33E}" type="pres">
      <dgm:prSet presAssocID="{C2029418-2983-4BF1-833E-8E6E37F4295D}" presName="Name0" presStyleCnt="0">
        <dgm:presLayoutVars>
          <dgm:dir/>
          <dgm:animLvl val="lvl"/>
          <dgm:resizeHandles val="exact"/>
        </dgm:presLayoutVars>
      </dgm:prSet>
      <dgm:spPr/>
    </dgm:pt>
    <dgm:pt modelId="{29D91743-59DC-4A65-B56C-4E4CA5392C5B}" type="pres">
      <dgm:prSet presAssocID="{F1599A27-9720-464A-9B29-F6685BD35652}" presName="Name8" presStyleCnt="0"/>
      <dgm:spPr/>
    </dgm:pt>
    <dgm:pt modelId="{4E0E24B1-3342-4875-9141-3FE6423BC97E}" type="pres">
      <dgm:prSet presAssocID="{F1599A27-9720-464A-9B29-F6685BD35652}" presName="level" presStyleLbl="node1" presStyleIdx="0" presStyleCnt="10" custScaleX="126398" custScaleY="103777" custLinFactNeighborX="-4145" custLinFactNeighborY="58207">
        <dgm:presLayoutVars>
          <dgm:chMax val="1"/>
          <dgm:bulletEnabled val="1"/>
        </dgm:presLayoutVars>
      </dgm:prSet>
      <dgm:spPr/>
    </dgm:pt>
    <dgm:pt modelId="{7B77C2F8-F9C2-49DE-BB5B-361BFF0E9297}" type="pres">
      <dgm:prSet presAssocID="{F1599A27-9720-464A-9B29-F6685BD35652}" presName="levelTx" presStyleLbl="revTx" presStyleIdx="0" presStyleCnt="0">
        <dgm:presLayoutVars>
          <dgm:chMax val="1"/>
          <dgm:bulletEnabled val="1"/>
        </dgm:presLayoutVars>
      </dgm:prSet>
      <dgm:spPr/>
    </dgm:pt>
    <dgm:pt modelId="{C9433B80-E63E-4F7B-9EA0-4E400E9D00DE}" type="pres">
      <dgm:prSet presAssocID="{B5912296-119D-46B1-B1DB-58337A0F905A}" presName="Name8" presStyleCnt="0"/>
      <dgm:spPr/>
    </dgm:pt>
    <dgm:pt modelId="{8416B538-8E58-44D7-A29F-BA1F056790A7}" type="pres">
      <dgm:prSet presAssocID="{B5912296-119D-46B1-B1DB-58337A0F905A}" presName="level" presStyleLbl="node1" presStyleIdx="1" presStyleCnt="10" custScaleX="112014" custScaleY="85581" custLinFactNeighborX="-2141" custLinFactNeighborY="57622">
        <dgm:presLayoutVars>
          <dgm:chMax val="1"/>
          <dgm:bulletEnabled val="1"/>
        </dgm:presLayoutVars>
      </dgm:prSet>
      <dgm:spPr/>
    </dgm:pt>
    <dgm:pt modelId="{BEFA01D1-80E9-4EF7-912A-F25BAE993000}" type="pres">
      <dgm:prSet presAssocID="{B5912296-119D-46B1-B1DB-58337A0F905A}" presName="levelTx" presStyleLbl="revTx" presStyleIdx="0" presStyleCnt="0">
        <dgm:presLayoutVars>
          <dgm:chMax val="1"/>
          <dgm:bulletEnabled val="1"/>
        </dgm:presLayoutVars>
      </dgm:prSet>
      <dgm:spPr/>
    </dgm:pt>
    <dgm:pt modelId="{E073DBEE-51E4-4C0A-8166-123E6BA839A6}" type="pres">
      <dgm:prSet presAssocID="{5B204625-66F1-4BB7-A64F-183A63A5B992}" presName="Name8" presStyleCnt="0"/>
      <dgm:spPr/>
    </dgm:pt>
    <dgm:pt modelId="{C12DCCDF-2281-401F-875B-50ED09193055}" type="pres">
      <dgm:prSet presAssocID="{5B204625-66F1-4BB7-A64F-183A63A5B992}" presName="level" presStyleLbl="node1" presStyleIdx="2" presStyleCnt="10" custScaleX="108452" custScaleY="77851" custLinFactNeighborX="-1516" custLinFactNeighborY="62133">
        <dgm:presLayoutVars>
          <dgm:chMax val="1"/>
          <dgm:bulletEnabled val="1"/>
        </dgm:presLayoutVars>
      </dgm:prSet>
      <dgm:spPr/>
    </dgm:pt>
    <dgm:pt modelId="{997D3719-E262-47A0-ADB8-C7B6D38F27D1}" type="pres">
      <dgm:prSet presAssocID="{5B204625-66F1-4BB7-A64F-183A63A5B992}" presName="levelTx" presStyleLbl="revTx" presStyleIdx="0" presStyleCnt="0">
        <dgm:presLayoutVars>
          <dgm:chMax val="1"/>
          <dgm:bulletEnabled val="1"/>
        </dgm:presLayoutVars>
      </dgm:prSet>
      <dgm:spPr/>
    </dgm:pt>
    <dgm:pt modelId="{71FCBEAB-EF09-4140-A215-CF5EA5130898}" type="pres">
      <dgm:prSet presAssocID="{0B7C18E5-E11B-4DAC-8E6D-599F20A2334C}" presName="Name8" presStyleCnt="0"/>
      <dgm:spPr/>
    </dgm:pt>
    <dgm:pt modelId="{D324F300-818E-419F-B6C4-CA51D47E7097}" type="pres">
      <dgm:prSet presAssocID="{0B7C18E5-E11B-4DAC-8E6D-599F20A2334C}" presName="level" presStyleLbl="node1" presStyleIdx="3" presStyleCnt="10" custScaleX="106706" custScaleY="108691" custLinFactNeighborX="-1130" custLinFactNeighborY="67392">
        <dgm:presLayoutVars>
          <dgm:chMax val="1"/>
          <dgm:bulletEnabled val="1"/>
        </dgm:presLayoutVars>
      </dgm:prSet>
      <dgm:spPr/>
    </dgm:pt>
    <dgm:pt modelId="{72D11437-8945-42C8-B59A-83E064684704}" type="pres">
      <dgm:prSet presAssocID="{0B7C18E5-E11B-4DAC-8E6D-599F20A2334C}" presName="levelTx" presStyleLbl="revTx" presStyleIdx="0" presStyleCnt="0">
        <dgm:presLayoutVars>
          <dgm:chMax val="1"/>
          <dgm:bulletEnabled val="1"/>
        </dgm:presLayoutVars>
      </dgm:prSet>
      <dgm:spPr/>
    </dgm:pt>
    <dgm:pt modelId="{2F77DE2E-43FD-400C-99DC-990BAC720C44}" type="pres">
      <dgm:prSet presAssocID="{62350DBB-B39D-4356-A358-1B54FD1B13DE}" presName="Name8" presStyleCnt="0"/>
      <dgm:spPr/>
    </dgm:pt>
    <dgm:pt modelId="{24A8AFBE-9675-41C9-B468-1F895EDD70C0}" type="pres">
      <dgm:prSet presAssocID="{62350DBB-B39D-4356-A358-1B54FD1B13DE}" presName="level" presStyleLbl="node1" presStyleIdx="4" presStyleCnt="10" custScaleX="104540" custScaleY="115205" custLinFactNeighborX="-485" custLinFactNeighborY="47298">
        <dgm:presLayoutVars>
          <dgm:chMax val="1"/>
          <dgm:bulletEnabled val="1"/>
        </dgm:presLayoutVars>
      </dgm:prSet>
      <dgm:spPr/>
    </dgm:pt>
    <dgm:pt modelId="{261E46E5-2B5F-4548-964C-22810DAA769F}" type="pres">
      <dgm:prSet presAssocID="{62350DBB-B39D-4356-A358-1B54FD1B13DE}" presName="levelTx" presStyleLbl="revTx" presStyleIdx="0" presStyleCnt="0">
        <dgm:presLayoutVars>
          <dgm:chMax val="1"/>
          <dgm:bulletEnabled val="1"/>
        </dgm:presLayoutVars>
      </dgm:prSet>
      <dgm:spPr/>
    </dgm:pt>
    <dgm:pt modelId="{347C9F2B-559C-48D0-A1FB-2243DB94D726}" type="pres">
      <dgm:prSet presAssocID="{CAB7DCEF-6FCE-4B5C-8580-E6AC397AF0FE}" presName="Name8" presStyleCnt="0"/>
      <dgm:spPr/>
    </dgm:pt>
    <dgm:pt modelId="{55B925BB-7438-4288-8B15-F66206E83238}" type="pres">
      <dgm:prSet presAssocID="{CAB7DCEF-6FCE-4B5C-8580-E6AC397AF0FE}" presName="level" presStyleLbl="node1" presStyleIdx="5" presStyleCnt="10" custScaleX="102719" custScaleY="105208" custLinFactNeighborX="-748" custLinFactNeighborY="29022">
        <dgm:presLayoutVars>
          <dgm:chMax val="1"/>
          <dgm:bulletEnabled val="1"/>
        </dgm:presLayoutVars>
      </dgm:prSet>
      <dgm:spPr/>
    </dgm:pt>
    <dgm:pt modelId="{170BAB64-CAAD-426B-83E0-6F64FA771B3E}" type="pres">
      <dgm:prSet presAssocID="{CAB7DCEF-6FCE-4B5C-8580-E6AC397AF0FE}" presName="levelTx" presStyleLbl="revTx" presStyleIdx="0" presStyleCnt="0">
        <dgm:presLayoutVars>
          <dgm:chMax val="1"/>
          <dgm:bulletEnabled val="1"/>
        </dgm:presLayoutVars>
      </dgm:prSet>
      <dgm:spPr/>
    </dgm:pt>
    <dgm:pt modelId="{A10B9BEF-B351-4E7D-B2B6-F0BECE740393}" type="pres">
      <dgm:prSet presAssocID="{28E359A3-BA5B-45DB-BDAE-B6CF48AC1DC5}" presName="Name8" presStyleCnt="0"/>
      <dgm:spPr/>
    </dgm:pt>
    <dgm:pt modelId="{A5CE4C61-C989-4AE8-B36D-77E5462076A4}" type="pres">
      <dgm:prSet presAssocID="{28E359A3-BA5B-45DB-BDAE-B6CF48AC1DC5}" presName="level" presStyleLbl="node1" presStyleIdx="6" presStyleCnt="10" custScaleX="101338" custScaleY="102046" custLinFactNeighborX="-640" custLinFactNeighborY="24216">
        <dgm:presLayoutVars>
          <dgm:chMax val="1"/>
          <dgm:bulletEnabled val="1"/>
        </dgm:presLayoutVars>
      </dgm:prSet>
      <dgm:spPr/>
    </dgm:pt>
    <dgm:pt modelId="{10530F1F-EED9-4F4A-8880-8277FC6BF2EA}" type="pres">
      <dgm:prSet presAssocID="{28E359A3-BA5B-45DB-BDAE-B6CF48AC1DC5}" presName="levelTx" presStyleLbl="revTx" presStyleIdx="0" presStyleCnt="0">
        <dgm:presLayoutVars>
          <dgm:chMax val="1"/>
          <dgm:bulletEnabled val="1"/>
        </dgm:presLayoutVars>
      </dgm:prSet>
      <dgm:spPr/>
    </dgm:pt>
    <dgm:pt modelId="{96D72AAC-9258-4C6E-AFF5-1AF58B024F4F}" type="pres">
      <dgm:prSet presAssocID="{AB2E9066-6D42-492B-8A78-1FA074131CA5}" presName="Name8" presStyleCnt="0"/>
      <dgm:spPr/>
    </dgm:pt>
    <dgm:pt modelId="{BE14B349-DC6A-4838-8719-7326A736A48F}" type="pres">
      <dgm:prSet presAssocID="{AB2E9066-6D42-492B-8A78-1FA074131CA5}" presName="level" presStyleLbl="node1" presStyleIdx="7" presStyleCnt="10" custScaleX="100805" custScaleY="90865" custLinFactNeighborX="-559" custLinFactNeighborY="19410">
        <dgm:presLayoutVars>
          <dgm:chMax val="1"/>
          <dgm:bulletEnabled val="1"/>
        </dgm:presLayoutVars>
      </dgm:prSet>
      <dgm:spPr/>
    </dgm:pt>
    <dgm:pt modelId="{79FDF5D4-4EC2-4B28-97EF-6B79129346D1}" type="pres">
      <dgm:prSet presAssocID="{AB2E9066-6D42-492B-8A78-1FA074131CA5}" presName="levelTx" presStyleLbl="revTx" presStyleIdx="0" presStyleCnt="0">
        <dgm:presLayoutVars>
          <dgm:chMax val="1"/>
          <dgm:bulletEnabled val="1"/>
        </dgm:presLayoutVars>
      </dgm:prSet>
      <dgm:spPr/>
    </dgm:pt>
    <dgm:pt modelId="{06684591-29B2-4207-A894-97F4CDB0E4A4}" type="pres">
      <dgm:prSet presAssocID="{68B531D7-B7BF-4718-A2DB-3AC56CD88A80}" presName="Name8" presStyleCnt="0"/>
      <dgm:spPr/>
    </dgm:pt>
    <dgm:pt modelId="{A7C131C4-77A1-458E-84E1-B93E172792FE}" type="pres">
      <dgm:prSet presAssocID="{68B531D7-B7BF-4718-A2DB-3AC56CD88A80}" presName="level" presStyleLbl="node1" presStyleIdx="8" presStyleCnt="10" custScaleX="101059" custScaleY="126717" custLinFactNeighborX="-482" custLinFactNeighborY="19410">
        <dgm:presLayoutVars>
          <dgm:chMax val="1"/>
          <dgm:bulletEnabled val="1"/>
        </dgm:presLayoutVars>
      </dgm:prSet>
      <dgm:spPr/>
    </dgm:pt>
    <dgm:pt modelId="{ADFC8F5D-3AB8-4ECC-868A-6EC9A526EF5A}" type="pres">
      <dgm:prSet presAssocID="{68B531D7-B7BF-4718-A2DB-3AC56CD88A80}" presName="levelTx" presStyleLbl="revTx" presStyleIdx="0" presStyleCnt="0">
        <dgm:presLayoutVars>
          <dgm:chMax val="1"/>
          <dgm:bulletEnabled val="1"/>
        </dgm:presLayoutVars>
      </dgm:prSet>
      <dgm:spPr/>
    </dgm:pt>
    <dgm:pt modelId="{BED10ABE-265F-4B3F-AF87-05EAE44E21F0}" type="pres">
      <dgm:prSet presAssocID="{5F55A33A-9083-4ABE-9A3A-6F09DFFB2270}" presName="Name8" presStyleCnt="0"/>
      <dgm:spPr/>
    </dgm:pt>
    <dgm:pt modelId="{8301B57F-2638-4C32-A000-944DBCD54161}" type="pres">
      <dgm:prSet presAssocID="{5F55A33A-9083-4ABE-9A3A-6F09DFFB2270}" presName="level" presStyleLbl="node1" presStyleIdx="9" presStyleCnt="10" custLinFactNeighborY="4747">
        <dgm:presLayoutVars>
          <dgm:chMax val="1"/>
          <dgm:bulletEnabled val="1"/>
        </dgm:presLayoutVars>
      </dgm:prSet>
      <dgm:spPr/>
    </dgm:pt>
    <dgm:pt modelId="{4C26CC42-7229-423E-AAB5-E5DC3E1A361F}" type="pres">
      <dgm:prSet presAssocID="{5F55A33A-9083-4ABE-9A3A-6F09DFFB2270}" presName="levelTx" presStyleLbl="revTx" presStyleIdx="0" presStyleCnt="0">
        <dgm:presLayoutVars>
          <dgm:chMax val="1"/>
          <dgm:bulletEnabled val="1"/>
        </dgm:presLayoutVars>
      </dgm:prSet>
      <dgm:spPr/>
    </dgm:pt>
  </dgm:ptLst>
  <dgm:cxnLst>
    <dgm:cxn modelId="{1EBBBA17-ECEF-44D9-B1D0-82B3808D3CDA}" type="presOf" srcId="{C2029418-2983-4BF1-833E-8E6E37F4295D}" destId="{DB70A1A4-23D8-499F-A81C-653703C9E33E}" srcOrd="0" destOrd="0" presId="urn:microsoft.com/office/officeart/2005/8/layout/pyramid1"/>
    <dgm:cxn modelId="{4AF21024-75C2-4658-A475-D3376CD6E741}" type="presOf" srcId="{CAB7DCEF-6FCE-4B5C-8580-E6AC397AF0FE}" destId="{170BAB64-CAAD-426B-83E0-6F64FA771B3E}" srcOrd="1" destOrd="0" presId="urn:microsoft.com/office/officeart/2005/8/layout/pyramid1"/>
    <dgm:cxn modelId="{46057827-4883-4CC2-9203-F518BBF46EDB}" srcId="{C2029418-2983-4BF1-833E-8E6E37F4295D}" destId="{CAB7DCEF-6FCE-4B5C-8580-E6AC397AF0FE}" srcOrd="5" destOrd="0" parTransId="{654C95FA-611D-497D-B0EF-AA3B1610F324}" sibTransId="{BEC013DE-0C45-4509-82BB-CFB62F72BEC5}"/>
    <dgm:cxn modelId="{7A0FD928-1929-4873-B2C9-9AAD09E6375D}" srcId="{C2029418-2983-4BF1-833E-8E6E37F4295D}" destId="{28E359A3-BA5B-45DB-BDAE-B6CF48AC1DC5}" srcOrd="6" destOrd="0" parTransId="{67CE2536-6B7D-4939-8788-47AC52F1EBB5}" sibTransId="{E8C617BC-6987-4B0C-8CD7-50D697DF5FCB}"/>
    <dgm:cxn modelId="{15B1772B-0523-49BA-A29E-816F29BFC3B1}" type="presOf" srcId="{CAB7DCEF-6FCE-4B5C-8580-E6AC397AF0FE}" destId="{55B925BB-7438-4288-8B15-F66206E83238}" srcOrd="0" destOrd="0" presId="urn:microsoft.com/office/officeart/2005/8/layout/pyramid1"/>
    <dgm:cxn modelId="{6726672F-A893-4A09-BF1A-ADB273DB1A35}" srcId="{C2029418-2983-4BF1-833E-8E6E37F4295D}" destId="{5F55A33A-9083-4ABE-9A3A-6F09DFFB2270}" srcOrd="9" destOrd="0" parTransId="{E2E642E0-76B0-4BCD-B5B1-C5B8FEBD035E}" sibTransId="{9C306849-FA7A-4B48-8D36-C1E732A62AD6}"/>
    <dgm:cxn modelId="{008FEE3A-88C7-4D1A-8AF4-115DE32BE60B}" type="presOf" srcId="{68B531D7-B7BF-4718-A2DB-3AC56CD88A80}" destId="{A7C131C4-77A1-458E-84E1-B93E172792FE}" srcOrd="0" destOrd="0" presId="urn:microsoft.com/office/officeart/2005/8/layout/pyramid1"/>
    <dgm:cxn modelId="{D3DBFE4A-C8B6-48FD-A211-6B7866526FC5}" type="presOf" srcId="{B5912296-119D-46B1-B1DB-58337A0F905A}" destId="{BEFA01D1-80E9-4EF7-912A-F25BAE993000}" srcOrd="1" destOrd="0" presId="urn:microsoft.com/office/officeart/2005/8/layout/pyramid1"/>
    <dgm:cxn modelId="{7D7FC54F-98AA-47C7-A45D-D021D1D3BDFE}" type="presOf" srcId="{5F55A33A-9083-4ABE-9A3A-6F09DFFB2270}" destId="{4C26CC42-7229-423E-AAB5-E5DC3E1A361F}" srcOrd="1" destOrd="0" presId="urn:microsoft.com/office/officeart/2005/8/layout/pyramid1"/>
    <dgm:cxn modelId="{BBAFD270-DD41-4D2F-A2CB-9053C4EFEDBB}" type="presOf" srcId="{F1599A27-9720-464A-9B29-F6685BD35652}" destId="{7B77C2F8-F9C2-49DE-BB5B-361BFF0E9297}" srcOrd="1" destOrd="0" presId="urn:microsoft.com/office/officeart/2005/8/layout/pyramid1"/>
    <dgm:cxn modelId="{92F6AF74-FFB1-4CE0-B22C-45C56BBC5279}" type="presOf" srcId="{AB2E9066-6D42-492B-8A78-1FA074131CA5}" destId="{BE14B349-DC6A-4838-8719-7326A736A48F}" srcOrd="0" destOrd="0" presId="urn:microsoft.com/office/officeart/2005/8/layout/pyramid1"/>
    <dgm:cxn modelId="{396CB778-09B6-4AA4-A4DF-D7F0E1F59B42}" srcId="{C2029418-2983-4BF1-833E-8E6E37F4295D}" destId="{B5912296-119D-46B1-B1DB-58337A0F905A}" srcOrd="1" destOrd="0" parTransId="{422DEC49-B10C-4BDA-B4A0-8CADD8C20DC8}" sibTransId="{0179A4E6-3892-40F2-AECD-C6ECE02D10C5}"/>
    <dgm:cxn modelId="{D79E3A59-0907-45E6-9D0B-F8DE532880EC}" srcId="{C2029418-2983-4BF1-833E-8E6E37F4295D}" destId="{F1599A27-9720-464A-9B29-F6685BD35652}" srcOrd="0" destOrd="0" parTransId="{E8626BDB-0C5A-45A4-B6A5-71BB8910EF61}" sibTransId="{E15B8B2E-5B35-443C-A90E-C3881DDAAD0B}"/>
    <dgm:cxn modelId="{D4C1AB5A-578B-4D52-A8D0-A6671C617D24}" type="presOf" srcId="{0B7C18E5-E11B-4DAC-8E6D-599F20A2334C}" destId="{72D11437-8945-42C8-B59A-83E064684704}" srcOrd="1" destOrd="0" presId="urn:microsoft.com/office/officeart/2005/8/layout/pyramid1"/>
    <dgm:cxn modelId="{9CE4B57C-0229-4896-8731-AA850B8E1421}" srcId="{C2029418-2983-4BF1-833E-8E6E37F4295D}" destId="{68B531D7-B7BF-4718-A2DB-3AC56CD88A80}" srcOrd="8" destOrd="0" parTransId="{AD8C2D25-292F-4441-8DFD-5D9B127EC044}" sibTransId="{A85F11BD-1F51-434B-B73B-2C49843A4FB1}"/>
    <dgm:cxn modelId="{07A9B97F-A145-4482-B4F5-92E4D8CB9998}" type="presOf" srcId="{68B531D7-B7BF-4718-A2DB-3AC56CD88A80}" destId="{ADFC8F5D-3AB8-4ECC-868A-6EC9A526EF5A}" srcOrd="1" destOrd="0" presId="urn:microsoft.com/office/officeart/2005/8/layout/pyramid1"/>
    <dgm:cxn modelId="{A5A54583-3194-4BFE-930A-1C12EF1242F2}" type="presOf" srcId="{5B204625-66F1-4BB7-A64F-183A63A5B992}" destId="{C12DCCDF-2281-401F-875B-50ED09193055}" srcOrd="0" destOrd="0" presId="urn:microsoft.com/office/officeart/2005/8/layout/pyramid1"/>
    <dgm:cxn modelId="{86119084-1B06-4ADB-8402-E5AA73A4E104}" type="presOf" srcId="{AB2E9066-6D42-492B-8A78-1FA074131CA5}" destId="{79FDF5D4-4EC2-4B28-97EF-6B79129346D1}" srcOrd="1" destOrd="0" presId="urn:microsoft.com/office/officeart/2005/8/layout/pyramid1"/>
    <dgm:cxn modelId="{12C8D984-1350-4645-8CEC-615C80F8B02F}" type="presOf" srcId="{F1599A27-9720-464A-9B29-F6685BD35652}" destId="{4E0E24B1-3342-4875-9141-3FE6423BC97E}" srcOrd="0" destOrd="0" presId="urn:microsoft.com/office/officeart/2005/8/layout/pyramid1"/>
    <dgm:cxn modelId="{3A780587-C7CE-424B-9FD6-DAD086070DBF}" type="presOf" srcId="{5F55A33A-9083-4ABE-9A3A-6F09DFFB2270}" destId="{8301B57F-2638-4C32-A000-944DBCD54161}" srcOrd="0" destOrd="0" presId="urn:microsoft.com/office/officeart/2005/8/layout/pyramid1"/>
    <dgm:cxn modelId="{8BA5E588-5110-468F-A026-2701EF3B3759}" srcId="{C2029418-2983-4BF1-833E-8E6E37F4295D}" destId="{62350DBB-B39D-4356-A358-1B54FD1B13DE}" srcOrd="4" destOrd="0" parTransId="{A0A7235E-E9B1-4C41-8C00-90A05A5114A9}" sibTransId="{5A7EE72F-BB74-41E4-9F00-C49E8ED9B032}"/>
    <dgm:cxn modelId="{4028148E-E577-4CFC-BB4F-5633AF3E595C}" type="presOf" srcId="{28E359A3-BA5B-45DB-BDAE-B6CF48AC1DC5}" destId="{10530F1F-EED9-4F4A-8880-8277FC6BF2EA}" srcOrd="1" destOrd="0" presId="urn:microsoft.com/office/officeart/2005/8/layout/pyramid1"/>
    <dgm:cxn modelId="{62466096-71C7-47E5-AEFE-248BF9A8B68F}" type="presOf" srcId="{5B204625-66F1-4BB7-A64F-183A63A5B992}" destId="{997D3719-E262-47A0-ADB8-C7B6D38F27D1}" srcOrd="1" destOrd="0" presId="urn:microsoft.com/office/officeart/2005/8/layout/pyramid1"/>
    <dgm:cxn modelId="{739A9D9B-6209-4B08-8481-ABEB9BD6AA1C}" type="presOf" srcId="{0B7C18E5-E11B-4DAC-8E6D-599F20A2334C}" destId="{D324F300-818E-419F-B6C4-CA51D47E7097}" srcOrd="0" destOrd="0" presId="urn:microsoft.com/office/officeart/2005/8/layout/pyramid1"/>
    <dgm:cxn modelId="{BD9663A9-C090-4647-8A70-B01D54287252}" type="presOf" srcId="{62350DBB-B39D-4356-A358-1B54FD1B13DE}" destId="{261E46E5-2B5F-4548-964C-22810DAA769F}" srcOrd="1" destOrd="0" presId="urn:microsoft.com/office/officeart/2005/8/layout/pyramid1"/>
    <dgm:cxn modelId="{AB04C8AE-AC15-40A8-A9EE-9CA1EB2AC6B2}" type="presOf" srcId="{B5912296-119D-46B1-B1DB-58337A0F905A}" destId="{8416B538-8E58-44D7-A29F-BA1F056790A7}" srcOrd="0" destOrd="0" presId="urn:microsoft.com/office/officeart/2005/8/layout/pyramid1"/>
    <dgm:cxn modelId="{83A63AC3-7040-4B31-8783-35802623B27E}" type="presOf" srcId="{28E359A3-BA5B-45DB-BDAE-B6CF48AC1DC5}" destId="{A5CE4C61-C989-4AE8-B36D-77E5462076A4}" srcOrd="0" destOrd="0" presId="urn:microsoft.com/office/officeart/2005/8/layout/pyramid1"/>
    <dgm:cxn modelId="{6C1B41D3-0604-4D3F-99D8-8C09ABD69A45}" srcId="{C2029418-2983-4BF1-833E-8E6E37F4295D}" destId="{0B7C18E5-E11B-4DAC-8E6D-599F20A2334C}" srcOrd="3" destOrd="0" parTransId="{4EC49E55-47AE-4A9F-8196-AF8F00BF2113}" sibTransId="{4409A35F-8F0C-40AA-85EF-4A4778ECCEF5}"/>
    <dgm:cxn modelId="{AF8B67F1-185A-4615-AE9E-57F4195F2984}" type="presOf" srcId="{62350DBB-B39D-4356-A358-1B54FD1B13DE}" destId="{24A8AFBE-9675-41C9-B468-1F895EDD70C0}" srcOrd="0" destOrd="0" presId="urn:microsoft.com/office/officeart/2005/8/layout/pyramid1"/>
    <dgm:cxn modelId="{0A50D5F5-A5B0-4FC6-AD5F-9F75C71D9992}" srcId="{C2029418-2983-4BF1-833E-8E6E37F4295D}" destId="{5B204625-66F1-4BB7-A64F-183A63A5B992}" srcOrd="2" destOrd="0" parTransId="{D3B550CA-DF38-4BAB-B662-F1E4E4622F5B}" sibTransId="{F7E73BFB-84A1-48BD-88FC-E06457A10138}"/>
    <dgm:cxn modelId="{F62F9FFD-2614-4358-92D8-A16D040E59E9}" srcId="{C2029418-2983-4BF1-833E-8E6E37F4295D}" destId="{AB2E9066-6D42-492B-8A78-1FA074131CA5}" srcOrd="7" destOrd="0" parTransId="{A2F563E7-98F1-4FE7-97DA-311515584371}" sibTransId="{0075883B-7C26-4D47-AF3E-42F5E45D7DE9}"/>
    <dgm:cxn modelId="{E306222E-305A-4DA5-8004-62131833ACF6}" type="presParOf" srcId="{DB70A1A4-23D8-499F-A81C-653703C9E33E}" destId="{29D91743-59DC-4A65-B56C-4E4CA5392C5B}" srcOrd="0" destOrd="0" presId="urn:microsoft.com/office/officeart/2005/8/layout/pyramid1"/>
    <dgm:cxn modelId="{426C5AE5-85DC-4D4E-8504-4002799DC962}" type="presParOf" srcId="{29D91743-59DC-4A65-B56C-4E4CA5392C5B}" destId="{4E0E24B1-3342-4875-9141-3FE6423BC97E}" srcOrd="0" destOrd="0" presId="urn:microsoft.com/office/officeart/2005/8/layout/pyramid1"/>
    <dgm:cxn modelId="{FA946D91-4AA7-4C0E-992F-AB5B3D789D92}" type="presParOf" srcId="{29D91743-59DC-4A65-B56C-4E4CA5392C5B}" destId="{7B77C2F8-F9C2-49DE-BB5B-361BFF0E9297}" srcOrd="1" destOrd="0" presId="urn:microsoft.com/office/officeart/2005/8/layout/pyramid1"/>
    <dgm:cxn modelId="{454E82C0-7205-409F-827F-EB4EAA89A31E}" type="presParOf" srcId="{DB70A1A4-23D8-499F-A81C-653703C9E33E}" destId="{C9433B80-E63E-4F7B-9EA0-4E400E9D00DE}" srcOrd="1" destOrd="0" presId="urn:microsoft.com/office/officeart/2005/8/layout/pyramid1"/>
    <dgm:cxn modelId="{1586D363-8EB3-4B44-81E8-CB9E31E60F4C}" type="presParOf" srcId="{C9433B80-E63E-4F7B-9EA0-4E400E9D00DE}" destId="{8416B538-8E58-44D7-A29F-BA1F056790A7}" srcOrd="0" destOrd="0" presId="urn:microsoft.com/office/officeart/2005/8/layout/pyramid1"/>
    <dgm:cxn modelId="{231468B2-986E-4D6C-941D-68A26EE336E1}" type="presParOf" srcId="{C9433B80-E63E-4F7B-9EA0-4E400E9D00DE}" destId="{BEFA01D1-80E9-4EF7-912A-F25BAE993000}" srcOrd="1" destOrd="0" presId="urn:microsoft.com/office/officeart/2005/8/layout/pyramid1"/>
    <dgm:cxn modelId="{37531DF3-1FB2-4533-9012-852772B41F35}" type="presParOf" srcId="{DB70A1A4-23D8-499F-A81C-653703C9E33E}" destId="{E073DBEE-51E4-4C0A-8166-123E6BA839A6}" srcOrd="2" destOrd="0" presId="urn:microsoft.com/office/officeart/2005/8/layout/pyramid1"/>
    <dgm:cxn modelId="{5838FE52-C222-40D4-BC8B-F4254D4EF99B}" type="presParOf" srcId="{E073DBEE-51E4-4C0A-8166-123E6BA839A6}" destId="{C12DCCDF-2281-401F-875B-50ED09193055}" srcOrd="0" destOrd="0" presId="urn:microsoft.com/office/officeart/2005/8/layout/pyramid1"/>
    <dgm:cxn modelId="{E69397CB-B8B7-4714-B870-A8C638295292}" type="presParOf" srcId="{E073DBEE-51E4-4C0A-8166-123E6BA839A6}" destId="{997D3719-E262-47A0-ADB8-C7B6D38F27D1}" srcOrd="1" destOrd="0" presId="urn:microsoft.com/office/officeart/2005/8/layout/pyramid1"/>
    <dgm:cxn modelId="{5C8406A3-148C-4E2C-8677-8F79AAD4568B}" type="presParOf" srcId="{DB70A1A4-23D8-499F-A81C-653703C9E33E}" destId="{71FCBEAB-EF09-4140-A215-CF5EA5130898}" srcOrd="3" destOrd="0" presId="urn:microsoft.com/office/officeart/2005/8/layout/pyramid1"/>
    <dgm:cxn modelId="{D4146CF6-31CB-4D6C-B353-DE601A932F00}" type="presParOf" srcId="{71FCBEAB-EF09-4140-A215-CF5EA5130898}" destId="{D324F300-818E-419F-B6C4-CA51D47E7097}" srcOrd="0" destOrd="0" presId="urn:microsoft.com/office/officeart/2005/8/layout/pyramid1"/>
    <dgm:cxn modelId="{B5A7C928-983D-4051-B2BE-7A7096A7844C}" type="presParOf" srcId="{71FCBEAB-EF09-4140-A215-CF5EA5130898}" destId="{72D11437-8945-42C8-B59A-83E064684704}" srcOrd="1" destOrd="0" presId="urn:microsoft.com/office/officeart/2005/8/layout/pyramid1"/>
    <dgm:cxn modelId="{1E945A9A-0844-493D-AC67-0FA99264A74A}" type="presParOf" srcId="{DB70A1A4-23D8-499F-A81C-653703C9E33E}" destId="{2F77DE2E-43FD-400C-99DC-990BAC720C44}" srcOrd="4" destOrd="0" presId="urn:microsoft.com/office/officeart/2005/8/layout/pyramid1"/>
    <dgm:cxn modelId="{6089A71C-3250-4090-BD7F-4B4C4EC132CC}" type="presParOf" srcId="{2F77DE2E-43FD-400C-99DC-990BAC720C44}" destId="{24A8AFBE-9675-41C9-B468-1F895EDD70C0}" srcOrd="0" destOrd="0" presId="urn:microsoft.com/office/officeart/2005/8/layout/pyramid1"/>
    <dgm:cxn modelId="{1E6FBF0B-B70D-4295-8C2E-F1B541FF7826}" type="presParOf" srcId="{2F77DE2E-43FD-400C-99DC-990BAC720C44}" destId="{261E46E5-2B5F-4548-964C-22810DAA769F}" srcOrd="1" destOrd="0" presId="urn:microsoft.com/office/officeart/2005/8/layout/pyramid1"/>
    <dgm:cxn modelId="{E9577165-B04E-496F-BCB8-478FEF233960}" type="presParOf" srcId="{DB70A1A4-23D8-499F-A81C-653703C9E33E}" destId="{347C9F2B-559C-48D0-A1FB-2243DB94D726}" srcOrd="5" destOrd="0" presId="urn:microsoft.com/office/officeart/2005/8/layout/pyramid1"/>
    <dgm:cxn modelId="{5E86FDDC-7CE5-4222-9F24-08438DDD3905}" type="presParOf" srcId="{347C9F2B-559C-48D0-A1FB-2243DB94D726}" destId="{55B925BB-7438-4288-8B15-F66206E83238}" srcOrd="0" destOrd="0" presId="urn:microsoft.com/office/officeart/2005/8/layout/pyramid1"/>
    <dgm:cxn modelId="{B1E33587-F4C2-4C66-82FE-FF9C64255A79}" type="presParOf" srcId="{347C9F2B-559C-48D0-A1FB-2243DB94D726}" destId="{170BAB64-CAAD-426B-83E0-6F64FA771B3E}" srcOrd="1" destOrd="0" presId="urn:microsoft.com/office/officeart/2005/8/layout/pyramid1"/>
    <dgm:cxn modelId="{FD1B8AB4-58AF-4C0F-BD7E-8F6D5F10FC82}" type="presParOf" srcId="{DB70A1A4-23D8-499F-A81C-653703C9E33E}" destId="{A10B9BEF-B351-4E7D-B2B6-F0BECE740393}" srcOrd="6" destOrd="0" presId="urn:microsoft.com/office/officeart/2005/8/layout/pyramid1"/>
    <dgm:cxn modelId="{69424784-1245-450F-9F7D-4D547BE8E7CC}" type="presParOf" srcId="{A10B9BEF-B351-4E7D-B2B6-F0BECE740393}" destId="{A5CE4C61-C989-4AE8-B36D-77E5462076A4}" srcOrd="0" destOrd="0" presId="urn:microsoft.com/office/officeart/2005/8/layout/pyramid1"/>
    <dgm:cxn modelId="{7965D51D-A211-477A-BF1F-0475C24A9CDB}" type="presParOf" srcId="{A10B9BEF-B351-4E7D-B2B6-F0BECE740393}" destId="{10530F1F-EED9-4F4A-8880-8277FC6BF2EA}" srcOrd="1" destOrd="0" presId="urn:microsoft.com/office/officeart/2005/8/layout/pyramid1"/>
    <dgm:cxn modelId="{AA4A3F31-7861-4D7D-A192-84C67D3AAE37}" type="presParOf" srcId="{DB70A1A4-23D8-499F-A81C-653703C9E33E}" destId="{96D72AAC-9258-4C6E-AFF5-1AF58B024F4F}" srcOrd="7" destOrd="0" presId="urn:microsoft.com/office/officeart/2005/8/layout/pyramid1"/>
    <dgm:cxn modelId="{D1297256-F6B5-4723-B032-0169C73EE870}" type="presParOf" srcId="{96D72AAC-9258-4C6E-AFF5-1AF58B024F4F}" destId="{BE14B349-DC6A-4838-8719-7326A736A48F}" srcOrd="0" destOrd="0" presId="urn:microsoft.com/office/officeart/2005/8/layout/pyramid1"/>
    <dgm:cxn modelId="{2271EAF7-88A3-49A2-9B6B-D5FE37070C7A}" type="presParOf" srcId="{96D72AAC-9258-4C6E-AFF5-1AF58B024F4F}" destId="{79FDF5D4-4EC2-4B28-97EF-6B79129346D1}" srcOrd="1" destOrd="0" presId="urn:microsoft.com/office/officeart/2005/8/layout/pyramid1"/>
    <dgm:cxn modelId="{AA970456-8472-4B28-86AD-E165B9CEC684}" type="presParOf" srcId="{DB70A1A4-23D8-499F-A81C-653703C9E33E}" destId="{06684591-29B2-4207-A894-97F4CDB0E4A4}" srcOrd="8" destOrd="0" presId="urn:microsoft.com/office/officeart/2005/8/layout/pyramid1"/>
    <dgm:cxn modelId="{0F8AEE0C-9EEB-4378-A900-FDA7ADFC271D}" type="presParOf" srcId="{06684591-29B2-4207-A894-97F4CDB0E4A4}" destId="{A7C131C4-77A1-458E-84E1-B93E172792FE}" srcOrd="0" destOrd="0" presId="urn:microsoft.com/office/officeart/2005/8/layout/pyramid1"/>
    <dgm:cxn modelId="{94A66497-9B43-4C4A-980C-DB2B2A6D9BB8}" type="presParOf" srcId="{06684591-29B2-4207-A894-97F4CDB0E4A4}" destId="{ADFC8F5D-3AB8-4ECC-868A-6EC9A526EF5A}" srcOrd="1" destOrd="0" presId="urn:microsoft.com/office/officeart/2005/8/layout/pyramid1"/>
    <dgm:cxn modelId="{764C576B-8F19-4B0A-8B1E-63A6F1421E6A}" type="presParOf" srcId="{DB70A1A4-23D8-499F-A81C-653703C9E33E}" destId="{BED10ABE-265F-4B3F-AF87-05EAE44E21F0}" srcOrd="9" destOrd="0" presId="urn:microsoft.com/office/officeart/2005/8/layout/pyramid1"/>
    <dgm:cxn modelId="{A2643655-2173-41F2-9307-0B178B0389FB}" type="presParOf" srcId="{BED10ABE-265F-4B3F-AF87-05EAE44E21F0}" destId="{8301B57F-2638-4C32-A000-944DBCD54161}" srcOrd="0" destOrd="0" presId="urn:microsoft.com/office/officeart/2005/8/layout/pyramid1"/>
    <dgm:cxn modelId="{A102044C-5CFE-4A4B-8E17-244788B0128D}" type="presParOf" srcId="{BED10ABE-265F-4B3F-AF87-05EAE44E21F0}" destId="{4C26CC42-7229-423E-AAB5-E5DC3E1A361F}" srcOrd="1" destOrd="0" presId="urn:microsoft.com/office/officeart/2005/8/layout/pyramid1"/>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E0E24B1-3342-4875-9141-3FE6423BC97E}">
      <dsp:nvSpPr>
        <dsp:cNvPr id="0" name=""/>
        <dsp:cNvSpPr/>
      </dsp:nvSpPr>
      <dsp:spPr>
        <a:xfrm>
          <a:off x="1366703" y="133079"/>
          <a:ext cx="409222" cy="237266"/>
        </a:xfrm>
        <a:prstGeom prst="trapezoid">
          <a:avLst>
            <a:gd name="adj" fmla="val 68227"/>
          </a:avLst>
        </a:prstGeom>
        <a:solidFill>
          <a:srgbClr val="FF0000">
            <a:alpha val="60000"/>
          </a:srgb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endParaRPr lang="en-US" sz="1400" kern="1200"/>
        </a:p>
      </dsp:txBody>
      <dsp:txXfrm>
        <a:off x="1366703" y="133079"/>
        <a:ext cx="409222" cy="237266"/>
      </dsp:txXfrm>
    </dsp:sp>
    <dsp:sp modelId="{8416B538-8E58-44D7-A29F-BA1F056790A7}">
      <dsp:nvSpPr>
        <dsp:cNvPr id="0" name=""/>
        <dsp:cNvSpPr/>
      </dsp:nvSpPr>
      <dsp:spPr>
        <a:xfrm>
          <a:off x="1241226" y="369007"/>
          <a:ext cx="661719" cy="195664"/>
        </a:xfrm>
        <a:prstGeom prst="trapezoid">
          <a:avLst>
            <a:gd name="adj" fmla="val 68227"/>
          </a:avLst>
        </a:prstGeom>
        <a:solidFill>
          <a:schemeClr val="accent2">
            <a:lumMod val="75000"/>
            <a:alpha val="6000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3970" tIns="13970" rIns="13970" bIns="1397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1357027" y="369007"/>
        <a:ext cx="430117" cy="195664"/>
      </dsp:txXfrm>
    </dsp:sp>
    <dsp:sp modelId="{C12DCCDF-2281-401F-875B-50ED09193055}">
      <dsp:nvSpPr>
        <dsp:cNvPr id="0" name=""/>
        <dsp:cNvSpPr/>
      </dsp:nvSpPr>
      <dsp:spPr>
        <a:xfrm>
          <a:off x="1120056" y="574986"/>
          <a:ext cx="904079" cy="177991"/>
        </a:xfrm>
        <a:prstGeom prst="trapezoid">
          <a:avLst>
            <a:gd name="adj" fmla="val 68227"/>
          </a:avLst>
        </a:prstGeom>
        <a:solidFill>
          <a:srgbClr val="FFC000">
            <a:alpha val="60000"/>
          </a:srgb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endParaRPr lang="en-US" sz="1000" kern="1200">
            <a:solidFill>
              <a:srgbClr val="FF0000"/>
            </a:solidFill>
          </a:endParaRPr>
        </a:p>
      </dsp:txBody>
      <dsp:txXfrm>
        <a:off x="1278270" y="574986"/>
        <a:ext cx="587651" cy="177991"/>
      </dsp:txXfrm>
    </dsp:sp>
    <dsp:sp modelId="{D324F300-818E-419F-B6C4-CA51D47E7097}">
      <dsp:nvSpPr>
        <dsp:cNvPr id="0" name=""/>
        <dsp:cNvSpPr/>
      </dsp:nvSpPr>
      <dsp:spPr>
        <a:xfrm>
          <a:off x="945807" y="765001"/>
          <a:ext cx="1251351" cy="248501"/>
        </a:xfrm>
        <a:prstGeom prst="trapezoid">
          <a:avLst>
            <a:gd name="adj" fmla="val 68227"/>
          </a:avLst>
        </a:prstGeom>
        <a:solidFill>
          <a:srgbClr val="FFFF00">
            <a:alpha val="60000"/>
          </a:srgb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666750">
            <a:lnSpc>
              <a:spcPct val="90000"/>
            </a:lnSpc>
            <a:spcBef>
              <a:spcPct val="0"/>
            </a:spcBef>
            <a:spcAft>
              <a:spcPct val="35000"/>
            </a:spcAft>
            <a:buNone/>
          </a:pPr>
          <a:endParaRPr lang="en-US" sz="1500" kern="1200"/>
        </a:p>
      </dsp:txBody>
      <dsp:txXfrm>
        <a:off x="1164793" y="765001"/>
        <a:ext cx="813378" cy="248501"/>
      </dsp:txXfrm>
    </dsp:sp>
    <dsp:sp modelId="{24A8AFBE-9675-41C9-B468-1F895EDD70C0}">
      <dsp:nvSpPr>
        <dsp:cNvPr id="0" name=""/>
        <dsp:cNvSpPr/>
      </dsp:nvSpPr>
      <dsp:spPr>
        <a:xfrm>
          <a:off x="776465" y="967561"/>
          <a:ext cx="1601676" cy="263394"/>
        </a:xfrm>
        <a:prstGeom prst="trapezoid">
          <a:avLst>
            <a:gd name="adj" fmla="val 68227"/>
          </a:avLst>
        </a:prstGeom>
        <a:solidFill>
          <a:srgbClr val="92D050">
            <a:alpha val="60000"/>
          </a:srgb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666750">
            <a:lnSpc>
              <a:spcPct val="90000"/>
            </a:lnSpc>
            <a:spcBef>
              <a:spcPct val="0"/>
            </a:spcBef>
            <a:spcAft>
              <a:spcPct val="35000"/>
            </a:spcAft>
            <a:buNone/>
          </a:pPr>
          <a:endParaRPr lang="en-US" sz="1500" kern="1200"/>
        </a:p>
      </dsp:txBody>
      <dsp:txXfrm>
        <a:off x="1056758" y="967561"/>
        <a:ext cx="1041089" cy="263394"/>
      </dsp:txXfrm>
    </dsp:sp>
    <dsp:sp modelId="{55B925BB-7438-4288-8B15-F66206E83238}">
      <dsp:nvSpPr>
        <dsp:cNvPr id="0" name=""/>
        <dsp:cNvSpPr/>
      </dsp:nvSpPr>
      <dsp:spPr>
        <a:xfrm>
          <a:off x="615357" y="1189171"/>
          <a:ext cx="1910922" cy="240537"/>
        </a:xfrm>
        <a:prstGeom prst="trapezoid">
          <a:avLst>
            <a:gd name="adj" fmla="val 68227"/>
          </a:avLst>
        </a:prstGeom>
        <a:solidFill>
          <a:srgbClr val="00B050">
            <a:alpha val="60000"/>
          </a:srgb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endParaRPr lang="en-US" sz="1400" kern="1200"/>
        </a:p>
      </dsp:txBody>
      <dsp:txXfrm>
        <a:off x="949769" y="1189171"/>
        <a:ext cx="1242099" cy="240537"/>
      </dsp:txXfrm>
    </dsp:sp>
    <dsp:sp modelId="{A5CE4C61-C989-4AE8-B36D-77E5462076A4}">
      <dsp:nvSpPr>
        <dsp:cNvPr id="0" name=""/>
        <dsp:cNvSpPr/>
      </dsp:nvSpPr>
      <dsp:spPr>
        <a:xfrm>
          <a:off x="466867" y="1418721"/>
          <a:ext cx="2207847" cy="233308"/>
        </a:xfrm>
        <a:prstGeom prst="trapezoid">
          <a:avLst>
            <a:gd name="adj" fmla="val 68227"/>
          </a:avLst>
        </a:prstGeom>
        <a:solidFill>
          <a:srgbClr val="00B0F0">
            <a:alpha val="60000"/>
          </a:srgb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endParaRPr lang="en-US" sz="1400" kern="1200"/>
        </a:p>
      </dsp:txBody>
      <dsp:txXfrm>
        <a:off x="853240" y="1418721"/>
        <a:ext cx="1435100" cy="233308"/>
      </dsp:txXfrm>
    </dsp:sp>
    <dsp:sp modelId="{BE14B349-DC6A-4838-8719-7326A736A48F}">
      <dsp:nvSpPr>
        <dsp:cNvPr id="0" name=""/>
        <dsp:cNvSpPr/>
      </dsp:nvSpPr>
      <dsp:spPr>
        <a:xfrm>
          <a:off x="329974" y="1641041"/>
          <a:ext cx="2481992" cy="207745"/>
        </a:xfrm>
        <a:prstGeom prst="trapezoid">
          <a:avLst>
            <a:gd name="adj" fmla="val 68227"/>
          </a:avLst>
        </a:prstGeom>
        <a:solidFill>
          <a:srgbClr val="0070C0">
            <a:alpha val="60000"/>
          </a:srgb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764323" y="1641041"/>
        <a:ext cx="1613294" cy="207745"/>
      </dsp:txXfrm>
    </dsp:sp>
    <dsp:sp modelId="{A7C131C4-77A1-458E-84E1-B93E172792FE}">
      <dsp:nvSpPr>
        <dsp:cNvPr id="0" name=""/>
        <dsp:cNvSpPr/>
      </dsp:nvSpPr>
      <dsp:spPr>
        <a:xfrm>
          <a:off x="127083" y="1848787"/>
          <a:ext cx="2887756" cy="289714"/>
        </a:xfrm>
        <a:prstGeom prst="trapezoid">
          <a:avLst>
            <a:gd name="adj" fmla="val 68227"/>
          </a:avLst>
        </a:prstGeom>
        <a:solidFill>
          <a:schemeClr val="accent5">
            <a:lumMod val="60000"/>
            <a:lumOff val="40000"/>
            <a:alpha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1590" tIns="21590" rIns="21590" bIns="21590" numCol="1" spcCol="1270" anchor="ctr" anchorCtr="0">
          <a:noAutofit/>
        </a:bodyPr>
        <a:lstStyle/>
        <a:p>
          <a:pPr marL="0" lvl="0" indent="0" algn="ctr" defTabSz="755650">
            <a:lnSpc>
              <a:spcPct val="90000"/>
            </a:lnSpc>
            <a:spcBef>
              <a:spcPct val="0"/>
            </a:spcBef>
            <a:spcAft>
              <a:spcPct val="35000"/>
            </a:spcAft>
            <a:buNone/>
          </a:pPr>
          <a:endParaRPr lang="en-US" sz="1700" kern="1200"/>
        </a:p>
      </dsp:txBody>
      <dsp:txXfrm>
        <a:off x="632440" y="1848787"/>
        <a:ext cx="1877041" cy="289714"/>
      </dsp:txXfrm>
    </dsp:sp>
    <dsp:sp modelId="{8301B57F-2638-4C32-A000-944DBCD54161}">
      <dsp:nvSpPr>
        <dsp:cNvPr id="0" name=""/>
        <dsp:cNvSpPr/>
      </dsp:nvSpPr>
      <dsp:spPr>
        <a:xfrm>
          <a:off x="0" y="2094124"/>
          <a:ext cx="3169469" cy="228630"/>
        </a:xfrm>
        <a:prstGeom prst="trapezoid">
          <a:avLst>
            <a:gd name="adj" fmla="val 68227"/>
          </a:avLst>
        </a:prstGeom>
        <a:solidFill>
          <a:schemeClr val="bg1">
            <a:lumMod val="65000"/>
            <a:alpha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endParaRPr lang="en-US" sz="1300" kern="1200"/>
        </a:p>
      </dsp:txBody>
      <dsp:txXfrm>
        <a:off x="554657" y="2094124"/>
        <a:ext cx="2060154" cy="228630"/>
      </dsp:txXfrm>
    </dsp:sp>
  </dsp:spTree>
</dsp:drawing>
</file>

<file path=xl/diagrams/layout1.xml><?xml version="1.0" encoding="utf-8"?>
<dgm:layoutDef xmlns:dgm="http://schemas.openxmlformats.org/drawingml/2006/diagram" xmlns:a="http://schemas.openxmlformats.org/drawingml/2006/main" uniqueId="urn:microsoft.com/office/officeart/2005/8/layout/pyramid1">
  <dgm:title val=""/>
  <dgm:desc val=""/>
  <dgm:catLst>
    <dgm:cat type="pyramid" pri="1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pyra">
          <dgm:param type="linDir" val="fromB"/>
          <dgm:param type="txDir" val="fromT"/>
          <dgm:param type="pyraAcctPos" val="aft"/>
          <dgm:param type="pyraAcctTxMar" val="step"/>
          <dgm:param type="pyraAcctBkgdNode" val="acctBkgd"/>
          <dgm:param type="pyraAcctTxNode" val="acctTx"/>
          <dgm:param type="pyraLvlNode" val="level"/>
        </dgm:alg>
      </dgm:if>
      <dgm:else name="Name3">
        <dgm:alg type="pyra">
          <dgm:param type="linDir" val="fromB"/>
          <dgm:param type="txDir" val="fromT"/>
          <dgm:param type="pyraAcctPos" val="bef"/>
          <dgm:param type="pyraAcctTxMar" val="step"/>
          <dgm:param type="pyraAcctBkgdNode" val="acctBkgd"/>
          <dgm:param type="pyraAcctTxNode" val="acctTx"/>
          <dgm:param type="pyraLvlNode" val="level"/>
        </dgm:alg>
      </dgm:else>
    </dgm:choose>
    <dgm:shape xmlns:r="http://schemas.openxmlformats.org/officeDocument/2006/relationships" r:blip="">
      <dgm:adjLst/>
    </dgm:shape>
    <dgm:presOf/>
    <dgm:choose name="Name4">
      <dgm:if name="Name5" axis="root des" ptType="all node" func="maxDepth" op="gte" val="2">
        <dgm:constrLst>
          <dgm:constr type="primFontSz" for="des" forName="levelTx" op="equ"/>
          <dgm:constr type="secFontSz" for="des" forName="acctTx" op="equ"/>
          <dgm:constr type="pyraAcctRatio" val="0.32"/>
        </dgm:constrLst>
      </dgm:if>
      <dgm:else name="Name6">
        <dgm:constrLst>
          <dgm:constr type="primFontSz" for="des" forName="levelTx" op="equ"/>
          <dgm:constr type="secFontSz" for="des" forName="acctTx" op="equ"/>
          <dgm:constr type="pyraAcctRatio"/>
        </dgm:constrLst>
      </dgm:else>
    </dgm:choose>
    <dgm:ruleLst/>
    <dgm:forEach name="Name7" axis="ch" ptType="node">
      <dgm:layoutNode name="Name8">
        <dgm:alg type="composite">
          <dgm:param type="horzAlign" val="none"/>
        </dgm:alg>
        <dgm:shape xmlns:r="http://schemas.openxmlformats.org/officeDocument/2006/relationships" r:blip="">
          <dgm:adjLst/>
        </dgm:shape>
        <dgm:presOf/>
        <dgm:choose name="Name9">
          <dgm:if name="Name10" axis="self" ptType="node" func="pos" op="equ" val="1">
            <dgm:constrLst>
              <dgm:constr type="ctrX" for="ch" forName="acctBkgd" val="1"/>
              <dgm:constr type="ctrY" for="ch" forName="acctBkgd" val="1"/>
              <dgm:constr type="w" for="ch" forName="acctBkgd" val="1"/>
              <dgm:constr type="h" for="ch" forName="acctBkgd" val="1"/>
              <dgm:constr type="ctrX" for="ch" forName="acctTx" val="1"/>
              <dgm:constr type="ctrY" for="ch" forName="acctTx" val="1"/>
              <dgm:constr type="w" for="ch" forName="acctTx" val="1"/>
              <dgm:constr type="h" for="ch" forName="acctTx" val="1"/>
              <dgm:constr type="ctrX" for="ch" forName="level" val="1"/>
              <dgm:constr type="ctrY" for="ch" forName="level" val="1"/>
              <dgm:constr type="w" for="ch" forName="level" val="1"/>
              <dgm:constr type="h" for="ch" forName="level" val="1"/>
              <dgm:constr type="ctrX" for="ch" forName="levelTx" refType="ctrX" refFor="ch" refForName="level"/>
              <dgm:constr type="ctrY" for="ch" forName="levelTx" refType="ctrY" refFor="ch" refForName="level"/>
              <dgm:constr type="w" for="ch" forName="levelTx" refType="w" refFor="ch" refForName="level"/>
              <dgm:constr type="h" for="ch" forName="levelTx" refType="h" refFor="ch" refForName="level"/>
            </dgm:constrLst>
          </dgm:if>
          <dgm:else name="Name11">
            <dgm:constrLst>
              <dgm:constr type="ctrX" for="ch" forName="acctBkgd" val="1"/>
              <dgm:constr type="ctrY" for="ch" forName="acctBkgd" val="1"/>
              <dgm:constr type="w" for="ch" forName="acctBkgd" val="1"/>
              <dgm:constr type="h" for="ch" forName="acctBkgd" val="1"/>
              <dgm:constr type="ctrX" for="ch" forName="acctTx" val="1"/>
              <dgm:constr type="ctrY" for="ch" forName="acctTx" val="1"/>
              <dgm:constr type="w" for="ch" forName="acctTx" val="1"/>
              <dgm:constr type="h" for="ch" forName="acctTx" val="1"/>
              <dgm:constr type="ctrX" for="ch" forName="level" val="1"/>
              <dgm:constr type="ctrY" for="ch" forName="level" val="1"/>
              <dgm:constr type="w" for="ch" forName="level" val="1"/>
              <dgm:constr type="h" for="ch" forName="level" val="1"/>
              <dgm:constr type="ctrX" for="ch" forName="levelTx" refType="ctrX" refFor="ch" refForName="level"/>
              <dgm:constr type="ctrY" for="ch" forName="levelTx" refType="ctrY" refFor="ch" refForName="level"/>
              <dgm:constr type="w" for="ch" forName="levelTx" refType="w" refFor="ch" refForName="level" fact="0.65"/>
              <dgm:constr type="h" for="ch" forName="levelTx" refType="h" refFor="ch" refForName="level"/>
            </dgm:constrLst>
          </dgm:else>
        </dgm:choose>
        <dgm:ruleLst/>
        <dgm:choose name="Name12">
          <dgm:if name="Name13" axis="ch" ptType="node" func="cnt" op="gte" val="1">
            <dgm:layoutNode name="acctBkgd" styleLbl="alignAcc1">
              <dgm:alg type="sp"/>
              <dgm:shape xmlns:r="http://schemas.openxmlformats.org/officeDocument/2006/relationships" type="nonIsoscelesTrapezoid" r:blip="">
                <dgm:adjLst/>
              </dgm:shape>
              <dgm:presOf axis="des" ptType="node"/>
              <dgm:constrLst/>
              <dgm:ruleLst/>
            </dgm:layoutNode>
            <dgm:layoutNode name="acctTx" styleLbl="alignAcc1">
              <dgm:varLst>
                <dgm:bulletEnabled val="1"/>
              </dgm:varLst>
              <dgm:alg type="tx">
                <dgm:param type="stBulletLvl" val="1"/>
                <dgm:param type="txAnchorVertCh" val="mid"/>
              </dgm:alg>
              <dgm:shape xmlns:r="http://schemas.openxmlformats.org/officeDocument/2006/relationships" type="nonIsoscelesTrapezoid" r:blip="" hideGeom="1">
                <dgm:adjLst/>
              </dgm:shape>
              <dgm:presOf axis="des" ptType="node"/>
              <dgm:constrLst>
                <dgm:constr type="secFontSz" val="65"/>
                <dgm:constr type="primFontSz" refType="secFontSz"/>
                <dgm:constr type="tMarg" refType="secFontSz" fact="0.3"/>
                <dgm:constr type="bMarg" refType="secFontSz" fact="0.3"/>
                <dgm:constr type="lMarg" refType="secFontSz" fact="0.3"/>
                <dgm:constr type="rMarg" refType="secFontSz" fact="0.3"/>
              </dgm:constrLst>
              <dgm:ruleLst>
                <dgm:rule type="secFontSz" val="5" fact="NaN" max="NaN"/>
              </dgm:ruleLst>
            </dgm:layoutNode>
          </dgm:if>
          <dgm:else name="Name14"/>
        </dgm:choose>
        <dgm:layoutNode name="level">
          <dgm:varLst>
            <dgm:chMax val="1"/>
            <dgm:bulletEnabled val="1"/>
          </dgm:varLst>
          <dgm:alg type="sp"/>
          <dgm:shape xmlns:r="http://schemas.openxmlformats.org/officeDocument/2006/relationships" type="trapezoid" r:blip="">
            <dgm:adjLst/>
          </dgm:shape>
          <dgm:presOf axis="self"/>
          <dgm:constrLst>
            <dgm:constr type="h" val="500"/>
            <dgm:constr type="w" val="1"/>
          </dgm:constrLst>
          <dgm:ruleLst/>
        </dgm:layoutNode>
        <dgm:layoutNode name="levelTx" styleLbl="revTx">
          <dgm:varLst>
            <dgm:chMax val="1"/>
            <dgm:bulletEnabled val="1"/>
          </dgm:varLst>
          <dgm:alg type="tx"/>
          <dgm:shape xmlns:r="http://schemas.openxmlformats.org/officeDocument/2006/relationships" type="rect" r:blip="" hideGeom="1">
            <dgm:adjLst/>
          </dgm:shape>
          <dgm:presOf axis="self"/>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diagramQuickStyle" Target="../diagrams/quickStyle1.xml"/><Relationship Id="rId7" Type="http://schemas.openxmlformats.org/officeDocument/2006/relationships/diagramLayout" Target="../diagrams/layout1.xml"/><Relationship Id="rId12" Type="http://schemas.openxmlformats.org/officeDocument/2006/relationships/customXml" Target="../ink/ink1.xml"/><Relationship Id="rId6" Type="http://schemas.openxmlformats.org/officeDocument/2006/relationships/diagramData" Target="../diagrams/data1.xml"/><Relationship Id="rId11" Type="http://schemas.openxmlformats.org/officeDocument/2006/relationships/image" Target="../media/image2.png"/><Relationship Id="rId5" Type="http://schemas.openxmlformats.org/officeDocument/2006/relationships/image" Target="../media/image8.png"/><Relationship Id="rId10" Type="http://schemas.microsoft.com/office/2007/relationships/diagramDrawing" Target="../diagrams/drawing1.xml"/><Relationship Id="rId9"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3</xdr:col>
      <xdr:colOff>481692</xdr:colOff>
      <xdr:row>40</xdr:row>
      <xdr:rowOff>95250</xdr:rowOff>
    </xdr:to>
    <xdr:pic>
      <xdr:nvPicPr>
        <xdr:cNvPr id="2" name="Imagen 1">
          <a:extLst>
            <a:ext uri="{FF2B5EF4-FFF2-40B4-BE49-F238E27FC236}">
              <a16:creationId xmlns:a16="http://schemas.microsoft.com/office/drawing/2014/main" id="{EBD1664F-832F-452E-8542-68FF3F9F1F27}"/>
            </a:ext>
          </a:extLst>
        </xdr:cNvPr>
        <xdr:cNvPicPr>
          <a:picLocks noChangeAspect="1"/>
        </xdr:cNvPicPr>
      </xdr:nvPicPr>
      <xdr:blipFill rotWithShape="1">
        <a:blip xmlns:r="http://schemas.openxmlformats.org/officeDocument/2006/relationships" r:embed="rId1"/>
        <a:srcRect r="54048" b="8877"/>
        <a:stretch/>
      </xdr:blipFill>
      <xdr:spPr>
        <a:xfrm>
          <a:off x="0" y="2905125"/>
          <a:ext cx="5606142" cy="3905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492712</xdr:colOff>
      <xdr:row>0</xdr:row>
      <xdr:rowOff>9524</xdr:rowOff>
    </xdr:from>
    <xdr:to>
      <xdr:col>1</xdr:col>
      <xdr:colOff>846666</xdr:colOff>
      <xdr:row>2</xdr:row>
      <xdr:rowOff>543830</xdr:rowOff>
    </xdr:to>
    <xdr:pic>
      <xdr:nvPicPr>
        <xdr:cNvPr id="2" name="Imagen 4" descr="Imagen que contiene firmar, oscuro, iluminado, computadora&#10;&#10;Descripción generada automáticamente">
          <a:extLst>
            <a:ext uri="{FF2B5EF4-FFF2-40B4-BE49-F238E27FC236}">
              <a16:creationId xmlns:a16="http://schemas.microsoft.com/office/drawing/2014/main" id="{97E5B9B5-57CA-4F05-A7BC-BA729F70B24C}"/>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92712" y="9524"/>
          <a:ext cx="1266473" cy="950031"/>
        </a:xfrm>
        <a:prstGeom prst="rect">
          <a:avLst/>
        </a:prstGeom>
        <a:noFill/>
        <a:ln>
          <a:noFill/>
        </a:ln>
      </xdr:spPr>
    </xdr:pic>
    <xdr:clientData/>
  </xdr:twoCellAnchor>
  <xdr:twoCellAnchor editAs="oneCell">
    <xdr:from>
      <xdr:col>1</xdr:col>
      <xdr:colOff>369335</xdr:colOff>
      <xdr:row>44</xdr:row>
      <xdr:rowOff>122675</xdr:rowOff>
    </xdr:from>
    <xdr:to>
      <xdr:col>1</xdr:col>
      <xdr:colOff>369695</xdr:colOff>
      <xdr:row>44</xdr:row>
      <xdr:rowOff>123035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4" name="Entrada de lápiz 3">
              <a:extLst>
                <a:ext uri="{FF2B5EF4-FFF2-40B4-BE49-F238E27FC236}">
                  <a16:creationId xmlns:a16="http://schemas.microsoft.com/office/drawing/2014/main" id="{FF4C9B74-7C10-4B6A-AC8A-3007ECA2AF8A}"/>
                </a:ext>
              </a:extLst>
            </xdr14:cNvPr>
            <xdr14:cNvContentPartPr/>
          </xdr14:nvContentPartPr>
          <xdr14:nvPr macro=""/>
          <xdr14:xfrm>
            <a:off x="1254600" y="9345116"/>
            <a:ext cx="360" cy="360"/>
          </xdr14:xfrm>
        </xdr:contentPart>
      </mc:Choice>
      <mc:Fallback xmlns="">
        <xdr:pic>
          <xdr:nvPicPr>
            <xdr:cNvPr id="4" name="Entrada de lápiz 3">
              <a:extLst>
                <a:ext uri="{FF2B5EF4-FFF2-40B4-BE49-F238E27FC236}">
                  <a16:creationId xmlns:a16="http://schemas.microsoft.com/office/drawing/2014/main" id="{FF4C9B74-7C10-4B6A-AC8A-3007ECA2AF8A}"/>
                </a:ext>
              </a:extLst>
            </xdr:cNvPr>
            <xdr:cNvPicPr/>
          </xdr:nvPicPr>
          <xdr:blipFill>
            <a:blip xmlns:r="http://schemas.openxmlformats.org/officeDocument/2006/relationships" r:embed="rId5"/>
            <a:stretch>
              <a:fillRect/>
            </a:stretch>
          </xdr:blipFill>
          <xdr:spPr>
            <a:xfrm>
              <a:off x="1245960" y="9336476"/>
              <a:ext cx="18000" cy="18000"/>
            </a:xfrm>
            <a:prstGeom prst="rect">
              <a:avLst/>
            </a:prstGeom>
          </xdr:spPr>
        </xdr:pic>
      </mc:Fallback>
    </mc:AlternateContent>
    <xdr:clientData/>
  </xdr:twoCellAnchor>
  <xdr:twoCellAnchor>
    <xdr:from>
      <xdr:col>0</xdr:col>
      <xdr:colOff>268942</xdr:colOff>
      <xdr:row>42</xdr:row>
      <xdr:rowOff>212912</xdr:rowOff>
    </xdr:from>
    <xdr:to>
      <xdr:col>2</xdr:col>
      <xdr:colOff>672351</xdr:colOff>
      <xdr:row>52</xdr:row>
      <xdr:rowOff>280147</xdr:rowOff>
    </xdr:to>
    <xdr:graphicFrame macro="">
      <xdr:nvGraphicFramePr>
        <xdr:cNvPr id="8" name="Diagrama 7">
          <a:extLst>
            <a:ext uri="{FF2B5EF4-FFF2-40B4-BE49-F238E27FC236}">
              <a16:creationId xmlns:a16="http://schemas.microsoft.com/office/drawing/2014/main" id="{81932EA1-3AA8-4863-8BA0-82C23298D80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7</xdr:col>
      <xdr:colOff>103482</xdr:colOff>
      <xdr:row>11</xdr:row>
      <xdr:rowOff>28222</xdr:rowOff>
    </xdr:from>
    <xdr:to>
      <xdr:col>7</xdr:col>
      <xdr:colOff>743186</xdr:colOff>
      <xdr:row>11</xdr:row>
      <xdr:rowOff>254000</xdr:rowOff>
    </xdr:to>
    <xdr:sp macro="" textlink="">
      <xdr:nvSpPr>
        <xdr:cNvPr id="3" name="CuadroTexto 2">
          <a:extLst>
            <a:ext uri="{FF2B5EF4-FFF2-40B4-BE49-F238E27FC236}">
              <a16:creationId xmlns:a16="http://schemas.microsoft.com/office/drawing/2014/main" id="{66F7785E-272B-7294-E763-78846162C0B1}"/>
            </a:ext>
          </a:extLst>
        </xdr:cNvPr>
        <xdr:cNvSpPr txBox="1"/>
      </xdr:nvSpPr>
      <xdr:spPr>
        <a:xfrm>
          <a:off x="7177852" y="2765778"/>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twoCellAnchor>
    <xdr:from>
      <xdr:col>7</xdr:col>
      <xdr:colOff>105364</xdr:colOff>
      <xdr:row>12</xdr:row>
      <xdr:rowOff>48918</xdr:rowOff>
    </xdr:from>
    <xdr:to>
      <xdr:col>7</xdr:col>
      <xdr:colOff>745068</xdr:colOff>
      <xdr:row>12</xdr:row>
      <xdr:rowOff>274696</xdr:rowOff>
    </xdr:to>
    <xdr:sp macro="" textlink="">
      <xdr:nvSpPr>
        <xdr:cNvPr id="10" name="CuadroTexto 9">
          <a:extLst>
            <a:ext uri="{FF2B5EF4-FFF2-40B4-BE49-F238E27FC236}">
              <a16:creationId xmlns:a16="http://schemas.microsoft.com/office/drawing/2014/main" id="{7F108196-9472-4680-BCA7-E45FA2BB7786}"/>
            </a:ext>
          </a:extLst>
        </xdr:cNvPr>
        <xdr:cNvSpPr txBox="1"/>
      </xdr:nvSpPr>
      <xdr:spPr>
        <a:xfrm>
          <a:off x="7179734" y="3068696"/>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twoCellAnchor>
    <xdr:from>
      <xdr:col>7</xdr:col>
      <xdr:colOff>105363</xdr:colOff>
      <xdr:row>13</xdr:row>
      <xdr:rowOff>58326</xdr:rowOff>
    </xdr:from>
    <xdr:to>
      <xdr:col>7</xdr:col>
      <xdr:colOff>745067</xdr:colOff>
      <xdr:row>14</xdr:row>
      <xdr:rowOff>1882</xdr:rowOff>
    </xdr:to>
    <xdr:sp macro="" textlink="">
      <xdr:nvSpPr>
        <xdr:cNvPr id="11" name="CuadroTexto 10">
          <a:extLst>
            <a:ext uri="{FF2B5EF4-FFF2-40B4-BE49-F238E27FC236}">
              <a16:creationId xmlns:a16="http://schemas.microsoft.com/office/drawing/2014/main" id="{ABB1030D-7F97-4CBF-9C72-332347D3891A}"/>
            </a:ext>
          </a:extLst>
        </xdr:cNvPr>
        <xdr:cNvSpPr txBox="1"/>
      </xdr:nvSpPr>
      <xdr:spPr>
        <a:xfrm>
          <a:off x="7179733" y="3360326"/>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twoCellAnchor>
    <xdr:from>
      <xdr:col>7</xdr:col>
      <xdr:colOff>97837</xdr:colOff>
      <xdr:row>14</xdr:row>
      <xdr:rowOff>69615</xdr:rowOff>
    </xdr:from>
    <xdr:to>
      <xdr:col>7</xdr:col>
      <xdr:colOff>737541</xdr:colOff>
      <xdr:row>15</xdr:row>
      <xdr:rowOff>13171</xdr:rowOff>
    </xdr:to>
    <xdr:sp macro="" textlink="">
      <xdr:nvSpPr>
        <xdr:cNvPr id="12" name="CuadroTexto 11">
          <a:extLst>
            <a:ext uri="{FF2B5EF4-FFF2-40B4-BE49-F238E27FC236}">
              <a16:creationId xmlns:a16="http://schemas.microsoft.com/office/drawing/2014/main" id="{1E918D7C-18B7-48C4-9FA9-FF2B727FF5FB}"/>
            </a:ext>
          </a:extLst>
        </xdr:cNvPr>
        <xdr:cNvSpPr txBox="1"/>
      </xdr:nvSpPr>
      <xdr:spPr>
        <a:xfrm>
          <a:off x="7172207" y="3653837"/>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twoCellAnchor>
    <xdr:from>
      <xdr:col>7</xdr:col>
      <xdr:colOff>90311</xdr:colOff>
      <xdr:row>15</xdr:row>
      <xdr:rowOff>62090</xdr:rowOff>
    </xdr:from>
    <xdr:to>
      <xdr:col>7</xdr:col>
      <xdr:colOff>730015</xdr:colOff>
      <xdr:row>16</xdr:row>
      <xdr:rowOff>5645</xdr:rowOff>
    </xdr:to>
    <xdr:sp macro="" textlink="">
      <xdr:nvSpPr>
        <xdr:cNvPr id="13" name="CuadroTexto 12">
          <a:extLst>
            <a:ext uri="{FF2B5EF4-FFF2-40B4-BE49-F238E27FC236}">
              <a16:creationId xmlns:a16="http://schemas.microsoft.com/office/drawing/2014/main" id="{326C5BFA-CDA9-4BC1-BD12-9DFE0337A772}"/>
            </a:ext>
          </a:extLst>
        </xdr:cNvPr>
        <xdr:cNvSpPr txBox="1"/>
      </xdr:nvSpPr>
      <xdr:spPr>
        <a:xfrm>
          <a:off x="7164681" y="3928534"/>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twoCellAnchor>
    <xdr:from>
      <xdr:col>11</xdr:col>
      <xdr:colOff>1034814</xdr:colOff>
      <xdr:row>11</xdr:row>
      <xdr:rowOff>37631</xdr:rowOff>
    </xdr:from>
    <xdr:to>
      <xdr:col>12</xdr:col>
      <xdr:colOff>573852</xdr:colOff>
      <xdr:row>11</xdr:row>
      <xdr:rowOff>263409</xdr:rowOff>
    </xdr:to>
    <xdr:sp macro="" textlink="">
      <xdr:nvSpPr>
        <xdr:cNvPr id="14" name="CuadroTexto 13">
          <a:extLst>
            <a:ext uri="{FF2B5EF4-FFF2-40B4-BE49-F238E27FC236}">
              <a16:creationId xmlns:a16="http://schemas.microsoft.com/office/drawing/2014/main" id="{D02F61D2-6F1D-422A-A7E7-2EA83308CAB2}"/>
            </a:ext>
          </a:extLst>
        </xdr:cNvPr>
        <xdr:cNvSpPr txBox="1"/>
      </xdr:nvSpPr>
      <xdr:spPr>
        <a:xfrm>
          <a:off x="11232444" y="2775187"/>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twoCellAnchor>
    <xdr:from>
      <xdr:col>11</xdr:col>
      <xdr:colOff>1036696</xdr:colOff>
      <xdr:row>12</xdr:row>
      <xdr:rowOff>48921</xdr:rowOff>
    </xdr:from>
    <xdr:to>
      <xdr:col>12</xdr:col>
      <xdr:colOff>575734</xdr:colOff>
      <xdr:row>12</xdr:row>
      <xdr:rowOff>274699</xdr:rowOff>
    </xdr:to>
    <xdr:sp macro="" textlink="">
      <xdr:nvSpPr>
        <xdr:cNvPr id="15" name="CuadroTexto 14">
          <a:extLst>
            <a:ext uri="{FF2B5EF4-FFF2-40B4-BE49-F238E27FC236}">
              <a16:creationId xmlns:a16="http://schemas.microsoft.com/office/drawing/2014/main" id="{0B7C25D1-321C-4EFC-9E1D-49A8C541513D}"/>
            </a:ext>
          </a:extLst>
        </xdr:cNvPr>
        <xdr:cNvSpPr txBox="1"/>
      </xdr:nvSpPr>
      <xdr:spPr>
        <a:xfrm>
          <a:off x="11234326" y="3068699"/>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twoCellAnchor>
    <xdr:from>
      <xdr:col>11</xdr:col>
      <xdr:colOff>1034814</xdr:colOff>
      <xdr:row>13</xdr:row>
      <xdr:rowOff>47038</xdr:rowOff>
    </xdr:from>
    <xdr:to>
      <xdr:col>12</xdr:col>
      <xdr:colOff>573852</xdr:colOff>
      <xdr:row>13</xdr:row>
      <xdr:rowOff>272816</xdr:rowOff>
    </xdr:to>
    <xdr:sp macro="" textlink="">
      <xdr:nvSpPr>
        <xdr:cNvPr id="16" name="CuadroTexto 15">
          <a:extLst>
            <a:ext uri="{FF2B5EF4-FFF2-40B4-BE49-F238E27FC236}">
              <a16:creationId xmlns:a16="http://schemas.microsoft.com/office/drawing/2014/main" id="{6FA7F9B5-35B2-4FA7-887C-DE50C0E3A52B}"/>
            </a:ext>
          </a:extLst>
        </xdr:cNvPr>
        <xdr:cNvSpPr txBox="1"/>
      </xdr:nvSpPr>
      <xdr:spPr>
        <a:xfrm>
          <a:off x="11232444" y="3349038"/>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twoCellAnchor>
    <xdr:from>
      <xdr:col>11</xdr:col>
      <xdr:colOff>1046102</xdr:colOff>
      <xdr:row>14</xdr:row>
      <xdr:rowOff>48920</xdr:rowOff>
    </xdr:from>
    <xdr:to>
      <xdr:col>12</xdr:col>
      <xdr:colOff>585140</xdr:colOff>
      <xdr:row>14</xdr:row>
      <xdr:rowOff>274698</xdr:rowOff>
    </xdr:to>
    <xdr:sp macro="" textlink="">
      <xdr:nvSpPr>
        <xdr:cNvPr id="17" name="CuadroTexto 16">
          <a:extLst>
            <a:ext uri="{FF2B5EF4-FFF2-40B4-BE49-F238E27FC236}">
              <a16:creationId xmlns:a16="http://schemas.microsoft.com/office/drawing/2014/main" id="{BB00027B-1897-43F3-9A16-5C53CF5B55C0}"/>
            </a:ext>
          </a:extLst>
        </xdr:cNvPr>
        <xdr:cNvSpPr txBox="1"/>
      </xdr:nvSpPr>
      <xdr:spPr>
        <a:xfrm>
          <a:off x="11243732" y="3633142"/>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twoCellAnchor>
    <xdr:from>
      <xdr:col>11</xdr:col>
      <xdr:colOff>1047985</xdr:colOff>
      <xdr:row>15</xdr:row>
      <xdr:rowOff>50802</xdr:rowOff>
    </xdr:from>
    <xdr:to>
      <xdr:col>12</xdr:col>
      <xdr:colOff>587023</xdr:colOff>
      <xdr:row>15</xdr:row>
      <xdr:rowOff>276580</xdr:rowOff>
    </xdr:to>
    <xdr:sp macro="" textlink="">
      <xdr:nvSpPr>
        <xdr:cNvPr id="18" name="CuadroTexto 17">
          <a:extLst>
            <a:ext uri="{FF2B5EF4-FFF2-40B4-BE49-F238E27FC236}">
              <a16:creationId xmlns:a16="http://schemas.microsoft.com/office/drawing/2014/main" id="{DC097732-3C38-4F60-B1D6-4C28EE0EFF42}"/>
            </a:ext>
          </a:extLst>
        </xdr:cNvPr>
        <xdr:cNvSpPr txBox="1"/>
      </xdr:nvSpPr>
      <xdr:spPr>
        <a:xfrm>
          <a:off x="11245615" y="3917246"/>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twoCellAnchor>
    <xdr:from>
      <xdr:col>5</xdr:col>
      <xdr:colOff>0</xdr:colOff>
      <xdr:row>9</xdr:row>
      <xdr:rowOff>47038</xdr:rowOff>
    </xdr:from>
    <xdr:to>
      <xdr:col>5</xdr:col>
      <xdr:colOff>639704</xdr:colOff>
      <xdr:row>9</xdr:row>
      <xdr:rowOff>272816</xdr:rowOff>
    </xdr:to>
    <xdr:sp macro="" textlink="">
      <xdr:nvSpPr>
        <xdr:cNvPr id="21" name="CuadroTexto 20">
          <a:extLst>
            <a:ext uri="{FF2B5EF4-FFF2-40B4-BE49-F238E27FC236}">
              <a16:creationId xmlns:a16="http://schemas.microsoft.com/office/drawing/2014/main" id="{BAA2A7F2-4E6F-40C3-9228-22ECFF963752}"/>
            </a:ext>
          </a:extLst>
        </xdr:cNvPr>
        <xdr:cNvSpPr txBox="1"/>
      </xdr:nvSpPr>
      <xdr:spPr>
        <a:xfrm>
          <a:off x="5512741" y="2380075"/>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twoCellAnchor>
    <xdr:from>
      <xdr:col>5</xdr:col>
      <xdr:colOff>1882</xdr:colOff>
      <xdr:row>10</xdr:row>
      <xdr:rowOff>58327</xdr:rowOff>
    </xdr:from>
    <xdr:to>
      <xdr:col>5</xdr:col>
      <xdr:colOff>641586</xdr:colOff>
      <xdr:row>10</xdr:row>
      <xdr:rowOff>284105</xdr:rowOff>
    </xdr:to>
    <xdr:sp macro="" textlink="">
      <xdr:nvSpPr>
        <xdr:cNvPr id="22" name="CuadroTexto 21">
          <a:extLst>
            <a:ext uri="{FF2B5EF4-FFF2-40B4-BE49-F238E27FC236}">
              <a16:creationId xmlns:a16="http://schemas.microsoft.com/office/drawing/2014/main" id="{57A3AB2A-8DC9-4913-BC74-599FFD64EADB}"/>
            </a:ext>
          </a:extLst>
        </xdr:cNvPr>
        <xdr:cNvSpPr txBox="1"/>
      </xdr:nvSpPr>
      <xdr:spPr>
        <a:xfrm>
          <a:off x="5514623" y="2692401"/>
          <a:ext cx="639704" cy="225778"/>
        </a:xfrm>
        <a:prstGeom prst="rect">
          <a:avLst/>
        </a:prstGeom>
        <a:solidFill>
          <a:srgbClr val="002060">
            <a:alpha val="9000"/>
          </a:srgbClr>
        </a:solidFill>
        <a:ln cap="sq">
          <a:solidFill>
            <a:srgbClr val="002060"/>
          </a:solidFill>
          <a:round/>
          <a:extLst>
            <a:ext uri="{C807C97D-BFC1-408E-A445-0C87EB9F89A2}">
              <ask:lineSketchStyleProps xmlns:ask="http://schemas.microsoft.com/office/drawing/2018/sketchyshapes" sd="1219033472">
                <a:custGeom>
                  <a:avLst/>
                  <a:gdLst>
                    <a:gd name="connsiteX0" fmla="*/ 0 w 639704"/>
                    <a:gd name="connsiteY0" fmla="*/ 0 h 225778"/>
                    <a:gd name="connsiteX1" fmla="*/ 639704 w 639704"/>
                    <a:gd name="connsiteY1" fmla="*/ 0 h 225778"/>
                    <a:gd name="connsiteX2" fmla="*/ 639704 w 639704"/>
                    <a:gd name="connsiteY2" fmla="*/ 225778 h 225778"/>
                    <a:gd name="connsiteX3" fmla="*/ 0 w 639704"/>
                    <a:gd name="connsiteY3" fmla="*/ 225778 h 225778"/>
                    <a:gd name="connsiteX4" fmla="*/ 0 w 639704"/>
                    <a:gd name="connsiteY4" fmla="*/ 0 h 2257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9704" h="225778" fill="none" extrusionOk="0">
                      <a:moveTo>
                        <a:pt x="0" y="0"/>
                      </a:moveTo>
                      <a:cubicBezTo>
                        <a:pt x="104875" y="20679"/>
                        <a:pt x="550861" y="7408"/>
                        <a:pt x="639704" y="0"/>
                      </a:cubicBezTo>
                      <a:cubicBezTo>
                        <a:pt x="646427" y="52648"/>
                        <a:pt x="636732" y="133730"/>
                        <a:pt x="639704" y="225778"/>
                      </a:cubicBezTo>
                      <a:cubicBezTo>
                        <a:pt x="355842" y="197511"/>
                        <a:pt x="136392" y="173936"/>
                        <a:pt x="0" y="225778"/>
                      </a:cubicBezTo>
                      <a:cubicBezTo>
                        <a:pt x="3420" y="171002"/>
                        <a:pt x="-7441" y="59700"/>
                        <a:pt x="0" y="0"/>
                      </a:cubicBezTo>
                      <a:close/>
                    </a:path>
                    <a:path w="639704" h="225778" stroke="0" extrusionOk="0">
                      <a:moveTo>
                        <a:pt x="0" y="0"/>
                      </a:moveTo>
                      <a:cubicBezTo>
                        <a:pt x="105553" y="-38786"/>
                        <a:pt x="443494" y="16436"/>
                        <a:pt x="639704" y="0"/>
                      </a:cubicBezTo>
                      <a:cubicBezTo>
                        <a:pt x="624644" y="67131"/>
                        <a:pt x="642315" y="131440"/>
                        <a:pt x="639704" y="225778"/>
                      </a:cubicBezTo>
                      <a:cubicBezTo>
                        <a:pt x="347969" y="213300"/>
                        <a:pt x="153885" y="263974"/>
                        <a:pt x="0" y="225778"/>
                      </a:cubicBezTo>
                      <a:cubicBezTo>
                        <a:pt x="-18838" y="122930"/>
                        <a:pt x="-8285" y="60558"/>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lang="es-EC" sz="1100"/>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1-22T17:39:55.205"/>
    </inkml:context>
    <inkml:brush xml:id="br0">
      <inkml:brushProperty name="width" value="0.05" units="cm"/>
      <inkml:brushProperty name="height" value="0.05" units="cm"/>
      <inkml:brushProperty name="ignorePressure" value="1"/>
    </inkml:brush>
  </inkml:definitions>
  <inkml:trace contextRef="#ctx0" brushRef="#br0">1 1,'0'0</inkml:trace>
</inkm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4474.833742708332" createdVersion="6" refreshedVersion="7" minRefreshableVersion="3" recordCount="2503" xr:uid="{00000000-000A-0000-FFFF-FFFF25000000}">
  <cacheSource type="worksheet">
    <worksheetSource name="DATOS"/>
  </cacheSource>
  <cacheFields count="16">
    <cacheField name="No. Correlativo del Reporte" numFmtId="0">
      <sharedItems containsString="0" containsBlank="1" containsNumber="1" containsInteger="1" minValue="1" maxValue="2100"/>
    </cacheField>
    <cacheField name="En qué fecha sucedió el evento?" numFmtId="165">
      <sharedItems containsNonDate="0" containsDate="1" containsString="0" containsBlank="1" minDate="1900-01-12T00:00:00" maxDate="2021-10-01T00:00:00" count="259">
        <d v="2021-01-04T00:00:00"/>
        <d v="2021-01-05T00:00:00"/>
        <d v="2021-01-08T00:00:00"/>
        <d v="2021-01-09T00:00:00"/>
        <d v="2021-01-10T00:00:00"/>
        <d v="2021-01-11T00:00:00"/>
        <d v="2021-01-12T00:00:00"/>
        <d v="2021-01-13T00:00:00"/>
        <d v="2021-01-14T00:00:00"/>
        <d v="2021-01-15T00:00:00"/>
        <d v="2021-01-16T00:00:00"/>
        <d v="2021-01-17T00:00:00"/>
        <d v="2021-01-18T00:00:00"/>
        <d v="2021-01-19T00:00:00"/>
        <d v="2021-01-20T00:00:00"/>
        <d v="2021-01-21T00:00:00"/>
        <d v="2021-01-22T00:00:00"/>
        <d v="2021-01-23T00:00:00"/>
        <d v="2021-01-24T00:00:00"/>
        <d v="2021-01-25T00:00:00"/>
        <d v="2021-01-26T00:00:00"/>
        <d v="2021-01-27T00:00:00"/>
        <d v="2021-01-28T00:00:00"/>
        <d v="2021-01-29T00:00:00"/>
        <d v="2021-01-31T00:00:00"/>
        <d v="2021-02-01T00:00:00"/>
        <d v="2021-02-02T00:00:00"/>
        <d v="2021-02-03T00:00:00"/>
        <d v="2021-02-04T00:00:00"/>
        <d v="2021-02-06T00:00:00"/>
        <d v="2021-02-07T00:00:00"/>
        <d v="2021-02-08T00:00:00"/>
        <d v="2021-02-10T00:00:00"/>
        <d v="2021-02-11T00:00:00"/>
        <d v="2021-02-12T00:00:00"/>
        <d v="2021-02-13T00:00:00"/>
        <d v="2021-02-14T00:00:00"/>
        <d v="2021-02-15T00:00:00"/>
        <d v="2021-02-16T00:00:00"/>
        <d v="2021-02-17T00:00:00"/>
        <d v="2021-02-18T00:00:00"/>
        <d v="2021-02-19T00:00:00"/>
        <d v="2021-02-21T00:00:00"/>
        <d v="2021-02-22T00:00:00"/>
        <d v="2021-02-23T00:00:00"/>
        <d v="2021-02-24T00:00:00"/>
        <d v="2021-02-25T00:00:00"/>
        <d v="2021-02-26T00:00:00"/>
        <d v="2021-02-27T00:00:00"/>
        <d v="2021-02-28T00:00:00"/>
        <d v="2021-03-01T00:00:00"/>
        <d v="2021-03-02T00:00:00"/>
        <d v="2021-03-03T00:00:00"/>
        <d v="2021-03-04T00:00:00"/>
        <d v="2021-03-05T00:00:00"/>
        <d v="2021-03-06T00:00:00"/>
        <d v="2021-03-07T00:00:00"/>
        <d v="2021-03-08T00:00:00"/>
        <d v="2021-03-09T00:00:00"/>
        <d v="2021-03-13T00:00:00"/>
        <d v="2021-03-14T00:00:00"/>
        <d v="2021-03-15T00:00:00"/>
        <d v="2021-03-16T00:00:00"/>
        <d v="2021-03-17T00:00:00"/>
        <d v="2021-03-18T00:00:00"/>
        <d v="2021-03-20T00:00:00"/>
        <d v="2021-03-21T00:00:00"/>
        <d v="2021-03-22T00:00:00"/>
        <d v="2021-03-23T00:00:00"/>
        <d v="2021-03-24T00:00:00"/>
        <d v="2021-03-26T00:00:00"/>
        <d v="2021-03-27T00:00:00"/>
        <d v="2021-03-28T00:00:00"/>
        <d v="2021-03-29T00:00:00"/>
        <d v="2021-03-30T00:00:00"/>
        <d v="2021-04-01T00:00:00"/>
        <d v="2021-04-02T00:00:00"/>
        <d v="2021-04-03T00:00:00"/>
        <d v="2021-04-04T00:00:00"/>
        <d v="2021-04-05T00:00:00"/>
        <d v="2021-04-07T00:00:00"/>
        <d v="2021-04-08T00:00:00"/>
        <d v="2021-04-09T00:00:00"/>
        <d v="2021-04-10T00:00:00"/>
        <d v="2021-04-11T00:00:00"/>
        <d v="2021-04-12T00:00:00"/>
        <d v="2021-04-13T00:00:00"/>
        <d v="2021-04-14T00:00:00"/>
        <d v="2021-04-15T00:00:00"/>
        <d v="2021-04-16T00:00:00"/>
        <d v="2021-04-17T00:00:00"/>
        <d v="2021-04-18T00:00:00"/>
        <d v="2021-04-19T00:00:00"/>
        <d v="2021-04-20T00:00:00"/>
        <d v="2021-04-21T00:00:00"/>
        <d v="2021-04-22T00:00:00"/>
        <d v="2021-04-23T00:00:00"/>
        <d v="2021-04-24T00:00:00"/>
        <d v="2021-04-25T00:00:00"/>
        <d v="2021-04-27T00:00:00"/>
        <d v="2021-04-28T00:00:00"/>
        <d v="2021-04-29T00:00:00"/>
        <d v="2021-04-30T00:00:00"/>
        <d v="2021-05-01T00:00:00"/>
        <d v="2021-05-02T00:00:00"/>
        <d v="2021-05-03T00:00:00"/>
        <d v="2021-05-04T00:00:00"/>
        <d v="2021-05-05T00:00:00"/>
        <d v="2021-05-06T00:00:00"/>
        <d v="2021-05-07T00:00:00"/>
        <d v="2021-05-08T00:00:00"/>
        <d v="2021-05-09T00:00:00"/>
        <d v="2021-05-10T00:00:00"/>
        <d v="2021-05-11T00:00:00"/>
        <d v="2021-05-12T00:00:00"/>
        <d v="2021-05-13T00:00:00"/>
        <d v="2021-05-14T00:00:00"/>
        <d v="2021-05-15T00:00:00"/>
        <d v="2021-05-16T00:00:00"/>
        <d v="2021-05-17T00:00:00"/>
        <d v="2021-05-18T00:00:00"/>
        <d v="2021-05-19T00:00:00"/>
        <d v="2021-05-20T00:00:00"/>
        <d v="2021-05-21T00:00:00"/>
        <d v="2021-05-22T00:00:00"/>
        <d v="2021-05-23T00:00:00"/>
        <d v="2021-05-24T00:00:00"/>
        <d v="2021-05-25T00:00:00"/>
        <d v="2021-05-26T00:00:00"/>
        <d v="2021-05-27T00:00:00"/>
        <d v="2021-05-28T00:00:00"/>
        <d v="2021-05-29T00:00:00"/>
        <d v="2021-05-30T00:00:00"/>
        <d v="2021-05-31T00:00:00"/>
        <d v="2021-06-01T00:00:00"/>
        <d v="2021-06-02T00:00:00"/>
        <d v="2021-06-03T00:00:00"/>
        <d v="2021-06-04T00:00:00"/>
        <d v="2021-06-05T00:00:00"/>
        <d v="2021-06-06T00:00:00"/>
        <d v="2021-06-07T00:00:00"/>
        <d v="2021-06-08T00:00:00"/>
        <d v="2021-06-09T00:00:00"/>
        <d v="2021-06-10T00:00:00"/>
        <d v="2021-06-11T00:00:00"/>
        <d v="2021-06-13T00:00:00"/>
        <d v="2021-06-14T00:00:00"/>
        <d v="2021-06-16T00:00:00"/>
        <d v="2021-06-17T00:00:00"/>
        <d v="2021-06-18T00:00:00"/>
        <d v="2021-06-19T00:00:00"/>
        <d v="2021-06-20T00:00:00"/>
        <d v="2021-06-21T00:00:00"/>
        <d v="2021-06-22T00:00:00"/>
        <d v="2021-06-23T00:00:00"/>
        <d v="2021-06-24T00:00:00"/>
        <d v="2021-06-25T00:00:00"/>
        <d v="2021-06-26T00:00:00"/>
        <d v="2021-06-27T00:00:00"/>
        <d v="2021-06-28T00:00:00"/>
        <d v="2021-06-29T00:00:00"/>
        <d v="2021-06-30T00:00:00"/>
        <d v="2021-07-01T00:00:00"/>
        <d v="2021-07-02T00:00:00"/>
        <d v="2021-07-03T00:00:00"/>
        <d v="2021-07-04T00:00:00"/>
        <d v="2021-07-05T00:00:00"/>
        <d v="2021-07-06T00:00:00"/>
        <d v="2021-07-07T00:00:00"/>
        <d v="2021-07-10T00:00:00"/>
        <d v="2021-07-11T00:00:00"/>
        <d v="2021-07-12T00:00:00"/>
        <d v="2021-07-13T00:00:00"/>
        <d v="2021-07-15T00:00:00"/>
        <d v="2021-07-16T00:00:00"/>
        <d v="2021-07-17T00:00:00"/>
        <d v="2021-07-18T00:00:00"/>
        <d v="2021-07-19T00:00:00"/>
        <d v="2021-07-20T00:00:00"/>
        <d v="2021-07-21T00:00:00"/>
        <d v="2021-07-22T00:00:00"/>
        <d v="2021-07-23T00:00:00"/>
        <d v="2021-07-24T00:00:00"/>
        <d v="2021-07-25T00:00:00"/>
        <d v="2021-07-26T00:00:00"/>
        <d v="2021-07-27T00:00:00"/>
        <d v="2021-07-28T00:00:00"/>
        <d v="2021-07-29T00:00:00"/>
        <d v="2021-07-30T00:00:00"/>
        <d v="2021-07-31T00:00:00"/>
        <d v="2021-08-01T00:00:00"/>
        <d v="2021-08-03T00:00:00"/>
        <d v="2021-08-04T00:00:00"/>
        <d v="2021-08-05T00:00:00"/>
        <d v="2021-08-06T00:00:00"/>
        <d v="2021-08-07T00:00:00"/>
        <d v="2021-08-08T00:00:00"/>
        <d v="2021-08-09T00:00:00"/>
        <d v="2021-08-10T00:00:00"/>
        <d v="2021-08-11T00:00:00"/>
        <d v="2021-08-12T00:00:00"/>
        <d v="2021-08-13T00:00:00"/>
        <d v="2021-08-14T00:00:00"/>
        <d v="2021-08-15T00:00:00"/>
        <d v="2021-08-17T00:00:00"/>
        <d v="2021-08-18T00:00:00"/>
        <d v="2021-08-19T00:00:00"/>
        <d v="2021-08-20T00:00:00"/>
        <d v="2021-08-21T00:00:00"/>
        <d v="2021-08-22T00:00:00"/>
        <d v="2021-08-23T00:00:00"/>
        <d v="2021-08-24T00:00:00"/>
        <d v="2021-08-25T00:00:00"/>
        <d v="2021-08-26T00:00:00"/>
        <d v="2021-08-27T00:00:00"/>
        <d v="2021-08-28T00:00:00"/>
        <d v="2021-08-29T00:00:00"/>
        <d v="2021-08-30T00:00:00"/>
        <d v="2021-09-01T00:00:00"/>
        <d v="2021-09-02T00:00:00"/>
        <d v="2021-09-03T00:00:00"/>
        <d v="2021-09-04T00:00:00"/>
        <d v="2021-09-05T00:00:00"/>
        <d v="2021-09-06T00:00:00"/>
        <d v="2021-09-07T00:00:00"/>
        <d v="2021-09-08T00:00:00"/>
        <d v="2021-09-09T00:00:00"/>
        <d v="2021-09-10T00:00:00"/>
        <d v="2021-09-11T00:00:00"/>
        <d v="2021-09-12T00:00:00"/>
        <d v="2021-09-13T00:00:00"/>
        <d v="2021-09-14T00:00:00"/>
        <d v="2021-09-15T00:00:00"/>
        <d v="2021-09-16T00:00:00"/>
        <d v="2021-09-17T00:00:00"/>
        <d v="2021-09-18T00:00:00"/>
        <d v="2021-09-19T00:00:00"/>
        <d v="2021-09-20T00:00:00"/>
        <d v="2021-09-21T00:00:00"/>
        <d v="2021-09-22T00:00:00"/>
        <d v="2021-09-23T00:00:00"/>
        <d v="2021-09-24T00:00:00"/>
        <d v="2021-09-25T00:00:00"/>
        <d v="2021-09-26T00:00:00"/>
        <d v="2021-09-27T00:00:00"/>
        <d v="2021-09-28T00:00:00"/>
        <d v="2021-09-29T00:00:00"/>
        <d v="2021-09-30T00:00:00"/>
        <m/>
        <d v="1900-01-12T00:00:00" u="1"/>
        <d v="2021-07-08T00:00:00" u="1"/>
        <d v="2021-06-15T00:00:00" u="1"/>
        <d v="2021-03-12T00:00:00" u="1"/>
        <d v="2021-03-10T00:00:00" u="1"/>
        <d v="2021-07-09T00:00:00" u="1"/>
        <d v="2021-07-14T00:00:00" u="1"/>
        <d v="2020-01-01T00:00:00" u="1"/>
        <d v="2021-03-11T00:00:00" u="1"/>
        <d v="2021-06-12T00:00:00" u="1"/>
      </sharedItems>
    </cacheField>
    <cacheField name="A qué hora sucedió el evento?" numFmtId="166">
      <sharedItems containsNonDate="0" containsDate="1" containsString="0" containsBlank="1" minDate="1899-12-30T00:10:00" maxDate="1900-01-03T00:00:00"/>
    </cacheField>
    <cacheField name="Qué sucedió (el reporte)? Describa." numFmtId="0">
      <sharedItems containsBlank="1" longText="1"/>
    </cacheField>
    <cacheField name="Qué actividad se estaba realizando en el evento?" numFmtId="49">
      <sharedItems containsBlank="1"/>
    </cacheField>
    <cacheField name="Nombre del proyecto" numFmtId="49">
      <sharedItems containsBlank="1" containsMixedTypes="1" containsNumber="1" containsInteger="1" minValue="269" maxValue="279" count="15">
        <s v="TITAN"/>
        <s v="WARINTZA "/>
        <s v="BRAMADEROS"/>
        <s v="SEDE CENTRAL"/>
        <s v="CUTUCU"/>
        <s v="LA PLATA"/>
        <s v="YAWI"/>
        <s v="CUTUCÚ"/>
        <s v="SHIMPIA TIRIA"/>
        <s v="EL PALMAR"/>
        <m/>
        <n v="271" u="1"/>
        <n v="274" u="1"/>
        <n v="279" u="1"/>
        <n v="269" u="1"/>
      </sharedItems>
    </cacheField>
    <cacheField name="Cómo clasifica el evento?" numFmtId="0">
      <sharedItems containsBlank="1" count="14">
        <s v="2 CONDICIONES INSEGURAS"/>
        <s v="1 ACTO INSEGURO"/>
        <s v="3 CASI INCIDENTES"/>
        <s v="6 INCIDENTES AMBIENTALES"/>
        <s v="4 DAÑOS A VEHICULOS"/>
        <s v="7 PRIMEROS AUXILIOS"/>
        <s v="9 INCIDENTE MODERADO"/>
        <s v="5 DAÑOS A LA PROPIEDAD"/>
        <m/>
        <s v="8 INCIDENTE TOLERABLE" u="1"/>
        <s v="4 CONDICIONES INSEGURAS" u="1"/>
        <s v="10 INCIDENTE IMPORTANTE" u="1"/>
        <s v="5 CONDICIONES INSEGURAS" u="1"/>
        <s v="3 CONDICIONES INSEGURAS" u="1"/>
      </sharedItems>
    </cacheField>
    <cacheField name="Cuántos Días Perdidos por el incidente?" numFmtId="1">
      <sharedItems containsBlank="1" containsMixedTypes="1" containsNumber="1" containsInteger="1" minValue="0" maxValue="30"/>
    </cacheField>
    <cacheField name="Cómo clasifica el factor de riesgo del evento?" numFmtId="0">
      <sharedItems containsBlank="1" count="39">
        <s v="LOCATIVOS"/>
        <s v="MECANICOS"/>
        <s v="BIOLOGICOS"/>
        <s v="SALUD PÚBLICA"/>
        <s v="QUIMICOS"/>
        <s v="ELECTRICOS"/>
        <s v="RIESGOS CRÍTICOS"/>
        <s v="FISICOS"/>
        <s v="RIESGOS NATURALES"/>
        <s v="ERGONOMICOS"/>
        <s v="PSICOSOCIAL"/>
        <m/>
        <s v="Quimico" u="1"/>
        <s v="Animales (vertebrados, invertebrados )" u="1"/>
        <s v="Ergonomicos " u="1"/>
        <s v="Vehículos, Máquinas, herramientas o animales empleados en actividades de transporte" u="1"/>
        <s v="Riesgo natural" u="1"/>
        <s v="Caídas a diferente nivel" u="1"/>
        <s v="Locativo" u="1"/>
        <s v="Mecanico" u="1"/>
        <s v="Condiciones inadecuadas de orden y aseo" u="1"/>
        <s v="Golpes" u="1"/>
        <s v="ERGONOMICO" u="1"/>
        <s v="Mecanico " u="1"/>
        <s v="Mecánico, Eléctrico" u="1"/>
        <s v="Sólidos" u="1"/>
        <s v="Temperaturas extremas (Altas y Bajas)" u="1"/>
        <s v="riesgos naturales " u="1"/>
        <s v="BIOLOGICOS " u="1"/>
        <s v="Mecánico" u="1"/>
        <s v="Electricidad estática" u="1"/>
        <s v="VIAL" u="1"/>
        <s v="Fisico" u="1"/>
        <s v="Eléctrico" u="1"/>
        <s v="Trabajos en caliente" u="1"/>
        <s v="riesgo critico" u="1"/>
        <s v="Locativo/mecanico" u="1"/>
        <s v="Caídas al mismo nivel " u="1"/>
        <s v="biologico" u="1"/>
      </sharedItems>
    </cacheField>
    <cacheField name="Qué potencial tiene el evento reportado?" numFmtId="0">
      <sharedItems containsBlank="1" count="6">
        <s v="IMPORTANTE "/>
        <s v="TOLERABLE "/>
        <s v="INTOLERABLE"/>
        <s v="MODERADO "/>
        <s v="TRIVIAL"/>
        <m/>
      </sharedItems>
    </cacheField>
    <cacheField name="Cómo evalua la calidad del reporte? (Ver comentario)" numFmtId="0">
      <sharedItems containsBlank="1" count="4">
        <s v="A"/>
        <s v="B"/>
        <s v="C"/>
        <m/>
      </sharedItems>
    </cacheField>
    <cacheField name="Nombre Trabajador involucrado en el evento" numFmtId="49">
      <sharedItems containsBlank="1"/>
    </cacheField>
    <cacheField name="Puesto del trabajador involucrado en el evento" numFmtId="49">
      <sharedItems containsBlank="1" count="88">
        <s v="HSE"/>
        <s v="PERFORISTA"/>
        <s v="AYUDANTE"/>
        <s v="AYUDANTE "/>
        <s v="ADMINISTRATIVO"/>
        <s v="LOGISTICO"/>
        <s v="SUPERVISOR"/>
        <s v="LOGISTICO  "/>
        <s v="LOGISTICO "/>
        <s v="PERFORISTA "/>
        <s v="SUPERVISOR "/>
        <s v="MECANICO"/>
        <s v="ASISTENTE HSE"/>
        <s v="BOMBERO "/>
        <s v="MANTENIMIENTO "/>
        <s v="BODEGUERO"/>
        <s v="MONITOR AMBIENTAL"/>
        <s v="CONDUCTOR"/>
        <s v="HSE "/>
        <s v="CONDUCTOR "/>
        <s v="ASISTENTE BODEGA"/>
        <s v="ASISTENTE MANTENIMIENTO"/>
        <s v="ASISTENTE CONTABLE"/>
        <s v="MECANICO "/>
        <s v="BODEGUERO "/>
        <s v="OPERADOR IRON HORSE"/>
        <s v="AYUDANTE DE PERFORACION "/>
        <s v="AYUDANTYE DE PERFORACION "/>
        <s v="MECANICO "/>
        <s v="TALENTO HUMANO"/>
        <s v="ASISTENTE TTHH"/>
        <s v=" MONITOR AMBIENTAL"/>
        <s v="OBRERO DE CAMPO"/>
        <m/>
        <s v="Todos" u="1"/>
        <s v="BOMBERO" u="1"/>
        <s v="CAPORAL" u="1"/>
        <s v="FINANCIERO" u="1"/>
        <s v="GEOLOGO (CLIENTE)" u="1"/>
        <s v="GESTOR HSE" u="1"/>
        <s v="MAQ 274" u="1"/>
        <s v="JEFE IMPORTACIONES" u="1"/>
        <s v="ENFERMERA" u="1"/>
        <s v="Ayudantes, perforistas y visitantes." u="1"/>
        <s v="Ayudante de perforación" u="1"/>
        <s v="lo" u="1"/>
        <s v="N/A" u="1"/>
        <s v="No Aplica" u="1"/>
        <s v="OPERACIONES" u="1"/>
        <s v="SUPERVISOR DE PERFORACION" u="1"/>
        <s v="COORDINADORA SALUD " u="1"/>
        <s v="APOYO" u="1"/>
        <s v="FISCAL (CLIENTE)" u="1"/>
        <s v="Personal Apoyo" u="1"/>
        <s v=" Mecanico " u="1"/>
        <s v="Personal de cocina y limpieza" u="1"/>
        <s v="lanchero" u="1"/>
        <s v="ASISTENTE DE CAPACITACIONES" u="1"/>
        <s v="concerje" u="1"/>
        <s v="Coordinador SISO" u="1"/>
        <s v="AYUDANTE DE PERFORACION" u="1"/>
        <s v="Auxiliar de RRHH" u="1"/>
        <s v="Fiscal" u="1"/>
        <s v="SUPERVISOR HSE" u="1"/>
        <s v="Piloto" u="1"/>
        <s v="CLIENTE" u="1"/>
        <s v="Seguridad Industrial" u="1"/>
        <s v="Ayudante de peforación " u="1"/>
        <s v="Mecánico" u="1"/>
        <s v="Personal Operativo" u="1"/>
        <s v="cargador" u="1"/>
        <s v="Logisitico" u="1"/>
        <s v="Ayudante / Apoyo" u="1"/>
        <s v="Apoyo, Ayudantes, bomberos, perforista, supervisor y hse" u="1"/>
        <s v="Ayudante." u="1"/>
        <s v="JEFE CONTABILIDAD" u="1"/>
        <s v="Auxiliar de Cocina" u="1"/>
        <s v="BODEGA " u="1"/>
        <s v="Supervisor operaciones" u="1"/>
        <s v="Ayudante de perforación " u="1"/>
        <s v="ninguno" u="1"/>
        <s v="SOLDADOR" u="1"/>
        <s v="AUXILIAR RECURSOS HUMANOS" u="1"/>
        <s v="GERENTE" u="1"/>
        <s v="COCINERA" u="1"/>
        <s v="AUXILIAR CONTABILIDAD " u="1"/>
        <s v="CONSERJE" u="1"/>
        <s v="MANTENIMIENTO" u="1"/>
      </sharedItems>
    </cacheField>
    <cacheField name="Qué se hizo para mejorar (gestión) lo reportado?" numFmtId="0">
      <sharedItems containsBlank="1" longText="1"/>
    </cacheField>
    <cacheField name="Cuál es el estatus de gestión de la  mejora reportada" numFmtId="0">
      <sharedItems containsBlank="1" count="5">
        <s v="CERRADO"/>
        <s v="EN PROCESO"/>
        <s v="NO INICIADO"/>
        <s v="ABIERTO"/>
        <m/>
      </sharedItems>
    </cacheField>
    <cacheField name="En qué estado del comportamiento se dio el evento?" numFmtId="0">
      <sharedItems containsBlank="1" count="6">
        <s v="PRISA"/>
        <s v="COMPLACIENCIA"/>
        <s v="FATIGA"/>
        <s v="CONCENTRACIÓN"/>
        <m/>
        <s v="COMPLACENCIA"/>
      </sharedItems>
    </cacheField>
  </cacheFields>
  <extLst>
    <ext xmlns:x14="http://schemas.microsoft.com/office/spreadsheetml/2009/9/main" uri="{725AE2AE-9491-48be-B2B4-4EB974FC3084}">
      <x14:pivotCacheDefinition pivotCacheId="69650272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03">
  <r>
    <n v="1"/>
    <x v="0"/>
    <d v="1899-12-30T08:00:00"/>
    <s v="LA CARPA DE LA PERFORACION KD 600-265 TPD 005 SE ENCUENTRA EN MAL ESTADO, ES IMPORTANTE DEBIDO A LA TEMPORADA DE LLUVIA"/>
    <s v="PERFORACION"/>
    <x v="0"/>
    <x v="0"/>
    <n v="0"/>
    <x v="0"/>
    <x v="0"/>
    <x v="0"/>
    <s v="SOFIA MORENO"/>
    <x v="0"/>
    <s v="CAMBIO DE CARPA POR UNA APROPIADA"/>
    <x v="0"/>
    <x v="0"/>
  </r>
  <r>
    <n v="2"/>
    <x v="1"/>
    <d v="1899-12-30T10:00:00"/>
    <s v="LA GEOMEMBRANA DE LA PERFORACION TPD 005 TIENE FISURAS. "/>
    <s v="PERFORACION"/>
    <x v="0"/>
    <x v="0"/>
    <n v="0"/>
    <x v="0"/>
    <x v="1"/>
    <x v="1"/>
    <s v="SOFIA MORENO"/>
    <x v="0"/>
    <s v="CAMBIO DE GEOMEMBRANA PARA EL SIGUIENTE POZO. "/>
    <x v="0"/>
    <x v="1"/>
  </r>
  <r>
    <n v="3"/>
    <x v="2"/>
    <d v="1899-12-30T19:00:00"/>
    <s v="SE TRABAJA SIN GUARDA DE ROTACION POR RUPTURA DE LA BASE DE LA MISMA "/>
    <s v="PERFORACION"/>
    <x v="1"/>
    <x v="1"/>
    <n v="0"/>
    <x v="1"/>
    <x v="2"/>
    <x v="0"/>
    <s v="JHON MERCHAN "/>
    <x v="1"/>
    <s v="SOLICITAR CAMBIO DE BASE"/>
    <x v="0"/>
    <x v="2"/>
  </r>
  <r>
    <n v="4"/>
    <x v="2"/>
    <d v="1899-12-30T08:00:00"/>
    <s v="LA COLINA QUE SE ENCUENTRA EN EL TRAYECTO A LA PERFORACION PRESENTA UNA PENDIENTE PRONUNCIADA LO QUE DIFICULTA QUE EL IRON HORSE PUEDA SUBIR Y BAJAR DE FORMA SEGURA"/>
    <s v="IRON HORSE"/>
    <x v="2"/>
    <x v="2"/>
    <n v="0"/>
    <x v="0"/>
    <x v="0"/>
    <x v="1"/>
    <s v="DANIELA TORRES"/>
    <x v="0"/>
    <s v="COLOCAR ANCLAJES DE TUBERIA NTW PARA PODER ASEGURAR EL WINCHE DEL IRON HORSE"/>
    <x v="0"/>
    <x v="0"/>
  </r>
  <r>
    <n v="5"/>
    <x v="3"/>
    <d v="1899-12-30T10:00:00"/>
    <s v="NO CLASIFICAN LOS DESECHOS MEDIANTE LAS FUNDAS DE COLORES"/>
    <s v="PERFORACION"/>
    <x v="1"/>
    <x v="1"/>
    <n v="0"/>
    <x v="2"/>
    <x v="3"/>
    <x v="0"/>
    <s v="HENRY PONCE"/>
    <x v="0"/>
    <s v="RETROALIMENTACION PARA LA CLASIFICACION DE DESECHOS"/>
    <x v="0"/>
    <x v="3"/>
  </r>
  <r>
    <n v="6"/>
    <x v="3"/>
    <d v="1899-12-30T19:00:00"/>
    <s v="EN LA MAQUINA KD-1000 SE SACA TUBERIA Y SE COLOCA EN EL ESTANTE DENTRO DE LA PERFORACION, PERO AL MOMENTO DE APILAR LOS TUBOS SE ROMPEN LOS TABLONES DE PERFORACION "/>
    <s v="PERFORACION"/>
    <x v="1"/>
    <x v="1"/>
    <n v="0"/>
    <x v="1"/>
    <x v="1"/>
    <x v="0"/>
    <s v="LEANDRO SANTAMARIA"/>
    <x v="0"/>
    <s v="REALIZAR CAMBIOS DE TABLONES"/>
    <x v="0"/>
    <x v="2"/>
  </r>
  <r>
    <n v="7"/>
    <x v="4"/>
    <d v="1899-12-30T08:00:00"/>
    <s v="DURANTE EL MANTENIMIETNO Y CAMBIO DE ACEITE DEL IRON HORSE NO SE USA PROTECCIÓN EN EL SUELO"/>
    <s v="IRON HORSE"/>
    <x v="2"/>
    <x v="2"/>
    <n v="0"/>
    <x v="0"/>
    <x v="1"/>
    <x v="1"/>
    <s v="DANIELA TORRES"/>
    <x v="0"/>
    <s v="COLOCAR PLASTICO O GEOMENBRANA EN EL LUGAR DONDE SE REALIZA EL MANTENBIMIENTO DE IRON HORSE"/>
    <x v="0"/>
    <x v="0"/>
  </r>
  <r>
    <n v="8"/>
    <x v="4"/>
    <d v="1899-12-30T10:00:00"/>
    <s v="NO COLOCAN LAS GUAYAS ANTI LATIGO EN LA MÁQUINA KD 600-264"/>
    <s v="PERFORACION"/>
    <x v="2"/>
    <x v="1"/>
    <n v="0"/>
    <x v="1"/>
    <x v="0"/>
    <x v="1"/>
    <s v="DANIELA TORRES"/>
    <x v="0"/>
    <s v="COLOCAR INMEDIATAMENTE LAS GUAYAS NECESARIAS"/>
    <x v="0"/>
    <x v="0"/>
  </r>
  <r>
    <n v="9"/>
    <x v="5"/>
    <d v="1899-12-30T19:00:00"/>
    <s v="EL HOSTAL LAS ACACIAS UBICADO EN LA CIUDAD DE CUENCA EN DONDE SE REALIZA AISLAMIENTO HASTA OBTENER LOS RESULTADOS DE LAS PRUEBAS PCR NO PRESENTA LAS MEDIDAS DE BIOSEGURIDAD NECESARIAS YA QUE ES UN HOTEL DE PASO. "/>
    <s v="CAMPAMENTO"/>
    <x v="0"/>
    <x v="0"/>
    <n v="0"/>
    <x v="3"/>
    <x v="1"/>
    <x v="1"/>
    <s v="SOFIA MORENO"/>
    <x v="0"/>
    <s v="REALIZAR EL CAMBIO DE HOSTAL POR OTRO QUE PRESENTE LAS MEDIDAS DE BIOSEGURIDAD REQUERIDAS. "/>
    <x v="0"/>
    <x v="1"/>
  </r>
  <r>
    <n v="10"/>
    <x v="5"/>
    <d v="1899-12-30T08:00:00"/>
    <s v="LOS RACHES SE ENCUENTRAN DAÑADOS Y LAS FAJAS BASTANTE DESGASTADAS Y EN MALAS CONDICIONES, LO QUE REPRESENTA UN PELIGRO AL MOMENTO DE ASEGURAR LA CARGA EN EL IRON HORSE"/>
    <s v="IRON HORSE"/>
    <x v="2"/>
    <x v="2"/>
    <n v="0"/>
    <x v="1"/>
    <x v="3"/>
    <x v="1"/>
    <s v="DANIELA TORRES"/>
    <x v="0"/>
    <s v="ADQUIRIR Y COLOCAR LA MÁS PRONTO POSIBLE LOS RACHES CON LAS FAJAS DE SUJECCIÓN"/>
    <x v="0"/>
    <x v="2"/>
  </r>
  <r>
    <n v="11"/>
    <x v="5"/>
    <d v="1899-12-30T10:00:00"/>
    <s v="MARIO CHIMBO (MECÁNICO DE CAMPO)SE ENCONTRABA REALIZANDO ACTIVIDADES DE ADMINISTRATIVO EN LA MÁQUINA KD1000 (P-04) QUE OPERA DENTRO DEL PROYECTO WARINTZA, MIENTRAS CAMINABA CERCA DE LAS TINAS DE SEDIMENTACIÓN DE LODOS SUFRE UN RESBALÓN, HACIENDO QUE INVOLUNTARIAMENTE COLOQUE SU MANO IZQUIERDA SOBRE EL TUBO DE ESCAPE DE LA BOMBA DRAGA PROVOCANDO UNA PEQUEÑA IRRITACIÓN EN LA PALMA DE LA MANO"/>
    <s v="PERFORACION"/>
    <x v="1"/>
    <x v="2"/>
    <n v="0"/>
    <x v="1"/>
    <x v="0"/>
    <x v="0"/>
    <s v="HENRY PONCE "/>
    <x v="0"/>
    <s v="SE DIRIGE DONDE EL PARAMÉDICO DE LOWELL (FRANKLIN CABRERA) PARA SU REVISIÓN QUIEN DETERMINA UNA IRRITACIÓN LEVE Y POSTERIORMENTE LE COLOCÓ PLATSUL-A Y GASA PARAFINADA SOBRE LA SUPERFICIE PARA EL ARDOR"/>
    <x v="0"/>
    <x v="3"/>
  </r>
  <r>
    <n v="12"/>
    <x v="6"/>
    <d v="1899-12-30T19:00:00"/>
    <s v="BOMBAS HIDRAULICAS DE LA MAQUINA KD 1700-1403 SE ENCUENTRA SIN GUARDAS DE SEGURIDAD."/>
    <s v="PERFORACION"/>
    <x v="1"/>
    <x v="0"/>
    <n v="0"/>
    <x v="1"/>
    <x v="0"/>
    <x v="1"/>
    <s v="MARIA CARCELEN "/>
    <x v="0"/>
    <s v="REALIZAR REQUERIMIENTO, PARA QUE LAS MISMAS PUEDAN SER COLOCADAS Y BRINDEN PROTECCION A LOS TRABAJADORES."/>
    <x v="0"/>
    <x v="1"/>
  </r>
  <r>
    <n v="13"/>
    <x v="6"/>
    <d v="1899-12-30T08:00:00"/>
    <s v="PALANCA DE ROTACION DE LA MAQUINA KD 1700-1403 NO DISPONE DEL RESPECTIVO DISPOSITIVO DE SEGURIDAD "/>
    <s v="PERFORACION"/>
    <x v="1"/>
    <x v="0"/>
    <n v="0"/>
    <x v="1"/>
    <x v="0"/>
    <x v="1"/>
    <s v="MARIA CARCELEN "/>
    <x v="0"/>
    <s v="ADAPTAR EL DISEÑO PARA QUE EL DISPOSITIVO DE SEGURIDAD PUEDA SER COLOCADA "/>
    <x v="0"/>
    <x v="1"/>
  </r>
  <r>
    <n v="14"/>
    <x v="6"/>
    <d v="1899-12-30T10:00:00"/>
    <s v="CABEZA DE ROTACION DE LA MAQUINA KD 1700-1403 NO CUENTA CON EL DISPOSITIVO DE SEGURIDAD (PIN)"/>
    <s v="PERFORACION"/>
    <x v="1"/>
    <x v="0"/>
    <n v="0"/>
    <x v="1"/>
    <x v="0"/>
    <x v="1"/>
    <s v="MARIA CARCELEN "/>
    <x v="0"/>
    <s v="ENVIAR DE MANERA PRONTA EL PIN A LA PERFORACION PARA QUE PUEDA SER INSTALADO"/>
    <x v="0"/>
    <x v="1"/>
  </r>
  <r>
    <n v="15"/>
    <x v="6"/>
    <d v="1899-12-30T19:00:00"/>
    <s v="APLASTAMIENTO CON LA VARILLA DEL PESCADOR EN EL  MUSLO LATERAL DERECHO (REMORDIDO)  "/>
    <s v="PERFORACION"/>
    <x v="1"/>
    <x v="2"/>
    <n v="0"/>
    <x v="1"/>
    <x v="0"/>
    <x v="0"/>
    <s v="MARIA CARCELEN "/>
    <x v="0"/>
    <s v="SE REALIZA ASEPSIA, ANTISEPSIA Y VENDAJE OCLUSIVO (REPORTE FLASH)"/>
    <x v="0"/>
    <x v="3"/>
  </r>
  <r>
    <n v="16"/>
    <x v="7"/>
    <d v="1899-12-30T08:00:00"/>
    <s v="EL IRON HORSE TIENE UNA FALLA EN LA TRACCIÓN, EN UNA CUESTA EMPINADA POR LO QUE EMPIEZA A DESCENDER, TENIENDO QUE MANIOBRAR "/>
    <s v="IRON HORSE"/>
    <x v="2"/>
    <x v="2"/>
    <n v="0"/>
    <x v="1"/>
    <x v="3"/>
    <x v="1"/>
    <s v="VALENTIN AREVALO"/>
    <x v="2"/>
    <s v="CAMBIAR EL REPUESTO"/>
    <x v="0"/>
    <x v="0"/>
  </r>
  <r>
    <n v="17"/>
    <x v="8"/>
    <d v="1899-12-30T10:00:00"/>
    <s v="AL MOMENTO DE INGRESAR EL BULK TANK DE COMBUSTIBLE EN LA PERFORACION P-11 DE LA MAQUINA KD 1700-1401 EL PERSONAL DE ECOCOPTER NO COMUNICA SOBRE EL INGRESO, EL HELICOPTERO ROMPE UN EXTREMO DE LA CARPA DE LA PERFORACION."/>
    <s v="PERFORACION"/>
    <x v="1"/>
    <x v="2"/>
    <n v="0"/>
    <x v="1"/>
    <x v="0"/>
    <x v="0"/>
    <s v="HENRY PONCE "/>
    <x v="0"/>
    <s v="SE PROCEDE A COSER LA CARPA PARA EVITAR RETRASOS EN LA OPERACIÓN. SE NOTIFICA A LOWELL SOBRE LA NOVEDAD PARA EVITAR ESTE TIPO DE EVENTOS SIN COMUNICACIÓN."/>
    <x v="0"/>
    <x v="1"/>
  </r>
  <r>
    <n v="18"/>
    <x v="8"/>
    <d v="1899-12-30T19:00:00"/>
    <s v="EN LA ESTACION DE BOMBEO CEBOLLA EL BULK TANK TIENE UNA FUGA DE COMBUSTIBLE EN LA TAPA INFERIOR  "/>
    <s v="MOTOBOMBAS"/>
    <x v="1"/>
    <x v="2"/>
    <n v="0"/>
    <x v="4"/>
    <x v="0"/>
    <x v="0"/>
    <s v="BENIGNO TSERENP"/>
    <x v="3"/>
    <s v="NOTIFICAR AL SUPERVISOR DEL PROYECTO SOBRE LA NOVEDAD PARA VERIFICAR EL BULK TANK "/>
    <x v="0"/>
    <x v="1"/>
  </r>
  <r>
    <n v="19"/>
    <x v="9"/>
    <d v="1899-12-30T08:00:00"/>
    <s v="EN LA CABINA DE SOLDADURA CUANDO LLUEVE CONTINUAMENTE INGRESA AGUA POR EL CANAL DE EXTRACCIÓN DE GASES"/>
    <s v="TALLER"/>
    <x v="3"/>
    <x v="0"/>
    <n v="0"/>
    <x v="4"/>
    <x v="3"/>
    <x v="0"/>
    <s v="JHON LOYA"/>
    <x v="4"/>
    <s v="REVISAR DISEÑO Y REALIZAR CORRECCIONES"/>
    <x v="0"/>
    <x v="1"/>
  </r>
  <r>
    <n v="20"/>
    <x v="9"/>
    <d v="1899-12-30T10:00:00"/>
    <s v="ME GOLPEE EN LAMUÑECA POR UTILIZAR LA HERRAMIENTA INCORRECTA"/>
    <s v="TALLER"/>
    <x v="3"/>
    <x v="2"/>
    <n v="0"/>
    <x v="1"/>
    <x v="1"/>
    <x v="1"/>
    <s v="WILSON GUARTAMBER"/>
    <x v="4"/>
    <s v="USAR LA HERRAMIENTA CORRECTA"/>
    <x v="0"/>
    <x v="1"/>
  </r>
  <r>
    <n v="21"/>
    <x v="9"/>
    <d v="1899-12-30T19:00:00"/>
    <s v="LA RED ELECTRICA NO ABASTECE AL TALLER Y SE VA LA LUZ"/>
    <s v="TALLER"/>
    <x v="3"/>
    <x v="0"/>
    <n v="0"/>
    <x v="5"/>
    <x v="0"/>
    <x v="0"/>
    <s v="ALEX ZAMBRANO"/>
    <x v="4"/>
    <s v="ARREGLAR LA RED ELECTRICA"/>
    <x v="0"/>
    <x v="1"/>
  </r>
  <r>
    <n v="22"/>
    <x v="9"/>
    <d v="1899-12-30T08:00:00"/>
    <s v="LA CAJA DE REVISIÓN ELECTRICA DE TALLER ESTA OBSTACULIZADA"/>
    <s v="TALLER"/>
    <x v="3"/>
    <x v="0"/>
    <n v="0"/>
    <x v="5"/>
    <x v="3"/>
    <x v="0"/>
    <s v="IRVING SALAS"/>
    <x v="5"/>
    <s v="RETIRAR OBSTACULOS Y REDISEÑAR LUGAR DE PONCHADO DE MANGUERA"/>
    <x v="0"/>
    <x v="1"/>
  </r>
  <r>
    <n v="23"/>
    <x v="9"/>
    <d v="1899-12-30T10:00:00"/>
    <s v="CAMINE POR LAS INSTALACIONES DE TALLER SIN EL CASCO"/>
    <s v="TALLER"/>
    <x v="3"/>
    <x v="1"/>
    <n v="0"/>
    <x v="1"/>
    <x v="0"/>
    <x v="0"/>
    <s v="ESTEBAN AREVALO"/>
    <x v="4"/>
    <s v="RECORDAR EL USO DE CASCO EN EL TALLER"/>
    <x v="0"/>
    <x v="0"/>
  </r>
  <r>
    <n v="24"/>
    <x v="9"/>
    <d v="1899-12-30T19:00:00"/>
    <s v="EL DIA 05/01/2021, LA CAMIONETA PDI-5309 ESTABA REGRESANDO CON EL TURNO DIA EN EL SECTOR PAPAYAL POR LAS CONDICIONES DE LA VIA Y LLUVIA PERDIO ESTABILIDAD SE GOLPEA EN LA PARTE POSTERIOR DE LA CABINA. "/>
    <s v="TRASLADO PERSONAL"/>
    <x v="0"/>
    <x v="2"/>
    <n v="0"/>
    <x v="6"/>
    <x v="3"/>
    <x v="1"/>
    <s v="FABRICIO LUCAS"/>
    <x v="5"/>
    <s v="REAIZAR EL CAMBIO DE NEUMATICOS PARA TENER MEJOR TRACCION EN ESTA VIA DEL PROYECTO. "/>
    <x v="0"/>
    <x v="1"/>
  </r>
  <r>
    <n v="25"/>
    <x v="9"/>
    <d v="1899-12-30T08:00:00"/>
    <s v="MEDIDOR DE CONSUMO DE AGUA DE LA MAQUINA KD 1700-1401 SE ENCUENTRA DAÑADO "/>
    <s v="PERFORACION"/>
    <x v="1"/>
    <x v="0"/>
    <n v="0"/>
    <x v="0"/>
    <x v="0"/>
    <x v="1"/>
    <s v="JENRI HARO"/>
    <x v="1"/>
    <s v="SE REPORTO SOBRE LA NOVEDAD PARA SOLICITAR UN NUEVO MEDIDOR DE AGUA "/>
    <x v="0"/>
    <x v="2"/>
  </r>
  <r>
    <n v="26"/>
    <x v="9"/>
    <d v="1899-12-30T10:00:00"/>
    <s v="DESCENDIENDO CON EL IRON HORSE HACIA LA PERFORACION UNO DE LOS PUNTOS DE ANCLAJE CEDE, SIN MAYOR RIESGO, SIN EMBARGO SE TOMA LAS DEBIDAS PRECAUCIONES"/>
    <s v="IRON HORSE"/>
    <x v="2"/>
    <x v="2"/>
    <n v="0"/>
    <x v="0"/>
    <x v="3"/>
    <x v="1"/>
    <s v="VALENTIN AREVALO"/>
    <x v="2"/>
    <s v="CAMBIAR Y/O ASEGURAR TODOS LOS PUNTOS DE ANCLAJE"/>
    <x v="0"/>
    <x v="2"/>
  </r>
  <r>
    <n v="27"/>
    <x v="10"/>
    <d v="1899-12-30T19:00:00"/>
    <s v="UNA DE LAS OREJAS LATERALES DE SUJECION DE CARGA SE SAFO, LO CUAL NO PERMITE SUJETAR BIEN LA CARGA Y EL CUBETO SE ESTABA ABRIENDO POR UN COSTADO"/>
    <s v="IRON HORSE"/>
    <x v="2"/>
    <x v="2"/>
    <n v="0"/>
    <x v="1"/>
    <x v="0"/>
    <x v="1"/>
    <s v="VALENTIN AREVALO"/>
    <x v="2"/>
    <s v="REPARAR, SOLDAR LAS PARTES AFECTADAS PARA SOLUCIONAR LA CONDICIÓN DEL IRON HORSE"/>
    <x v="0"/>
    <x v="0"/>
  </r>
  <r>
    <n v="28"/>
    <x v="11"/>
    <d v="1899-12-30T08:00:00"/>
    <s v="LA CAMIONETA NO CUENTA CON LOS NEUMATICOS ADECUADOS POR LO CUAL SE DESLIZAN EN VIAS DE SEGUNDO ORDEN "/>
    <s v="TRASLADO PERSONAL"/>
    <x v="0"/>
    <x v="0"/>
    <n v="0"/>
    <x v="6"/>
    <x v="3"/>
    <x v="1"/>
    <s v="MARCELO URVINA "/>
    <x v="2"/>
    <s v="REALIZAR EL CAMBIO DE LOS NEUMATICOS "/>
    <x v="0"/>
    <x v="1"/>
  </r>
  <r>
    <n v="29"/>
    <x v="11"/>
    <d v="1899-12-30T10:00:00"/>
    <s v="EL USO DE GEOMEMBRANA ES DE FACIL ROTURA POR EL CONSTANTE USO "/>
    <s v="PERFORACION"/>
    <x v="0"/>
    <x v="0"/>
    <n v="0"/>
    <x v="0"/>
    <x v="1"/>
    <x v="1"/>
    <s v="JUAN CHAVEZ "/>
    <x v="1"/>
    <s v="SE ADQUIERE GEOMEMBRANA DE MAYOR DIAMETRO Y SE OPTIMIZA LA IMPERMEABILIZACION EN PERFORACION "/>
    <x v="0"/>
    <x v="0"/>
  </r>
  <r>
    <n v="30"/>
    <x v="11"/>
    <d v="1899-12-30T19:00:00"/>
    <s v="LA CARPA SE ENCUENTRA EN MAL ESTADO Y ROTA"/>
    <s v="PERFORACION"/>
    <x v="0"/>
    <x v="0"/>
    <n v="0"/>
    <x v="0"/>
    <x v="0"/>
    <x v="1"/>
    <s v="FERNANDO URVINA"/>
    <x v="2"/>
    <s v="CAMBIO INMEDIATO DE LA CARPA QUE CUBRE LA PERFORACION "/>
    <x v="0"/>
    <x v="0"/>
  </r>
  <r>
    <n v="31"/>
    <x v="11"/>
    <d v="1899-12-30T08:00:00"/>
    <s v="MANIPULACION DE VALVULAS EN EL PANEL DE CONTROL "/>
    <s v="PERFORACION"/>
    <x v="0"/>
    <x v="1"/>
    <n v="0"/>
    <x v="1"/>
    <x v="3"/>
    <x v="1"/>
    <s v="EDUARDO ROGEL "/>
    <x v="2"/>
    <s v="PROHIBIR Y SANCIONAR A LA PERSONA QUE REALIZA ESTE ACTO"/>
    <x v="0"/>
    <x v="0"/>
  </r>
  <r>
    <n v="32"/>
    <x v="11"/>
    <d v="1899-12-30T10:00:00"/>
    <s v="VEHICULO CON LLANTAS EN MAL ESTADO "/>
    <s v="TRASLADO PERSONAL"/>
    <x v="0"/>
    <x v="0"/>
    <n v="0"/>
    <x v="6"/>
    <x v="0"/>
    <x v="1"/>
    <s v="MANUEL JUMBO"/>
    <x v="6"/>
    <s v="ADQUIRIR DE INMEDIATO NEUMATICOS NUEVOS"/>
    <x v="0"/>
    <x v="1"/>
  </r>
  <r>
    <n v="33"/>
    <x v="11"/>
    <d v="1899-12-30T19:00:00"/>
    <s v="EN LAS TINAS DE LODOS NO HAY HECHA LAS GRADAS ES MUY PELIGROSO RESBALARSE"/>
    <s v="PERFORACION"/>
    <x v="0"/>
    <x v="1"/>
    <n v="0"/>
    <x v="0"/>
    <x v="1"/>
    <x v="1"/>
    <s v="LENIN SANIMBIA "/>
    <x v="2"/>
    <s v="HACER GRADAS PARA BAJAR A LAS TINAS DE LODOS"/>
    <x v="0"/>
    <x v="0"/>
  </r>
  <r>
    <n v="34"/>
    <x v="11"/>
    <d v="1899-12-30T08:00:00"/>
    <s v="EN EL MOMENTO DE FRENAR EL EQUIPO EN MOVIMIENTO EL VOLANTE TIENDE A TEMBLAR"/>
    <s v="TRASLADO VEHICULAR"/>
    <x v="2"/>
    <x v="0"/>
    <n v="0"/>
    <x v="6"/>
    <x v="3"/>
    <x v="1"/>
    <s v="ALEXANDER BAUTISTA"/>
    <x v="5"/>
    <s v="HACER ADMINISTRATIVO DE LOS DISCOS DE FRENO UNA RECTIFICACION DE DISCOS"/>
    <x v="0"/>
    <x v="0"/>
  </r>
  <r>
    <n v="35"/>
    <x v="11"/>
    <d v="1899-12-30T10:00:00"/>
    <s v="ESTAR MAS PENDIENTE DE LA COMUNICACIÓN POR RADIO DE PERFORACION PARA EL ENCENDIDO DE LA BOMBA"/>
    <s v="PERFORACION"/>
    <x v="2"/>
    <x v="1"/>
    <n v="0"/>
    <x v="1"/>
    <x v="3"/>
    <x v="1"/>
    <s v="KLEVER AYALA "/>
    <x v="2"/>
    <s v="MEJORAR LA COMUNICACIÓN EN LA PERFORACION"/>
    <x v="0"/>
    <x v="0"/>
  </r>
  <r>
    <n v="36"/>
    <x v="11"/>
    <d v="1899-12-30T19:00:00"/>
    <s v="LOS TAPONES DE INSERCION REUSABLES ME PROVOCAN IRRITACIÓN"/>
    <s v="PERFORACION"/>
    <x v="2"/>
    <x v="0"/>
    <n v="0"/>
    <x v="7"/>
    <x v="3"/>
    <x v="1"/>
    <s v="VINICIO AUCAY"/>
    <x v="1"/>
    <s v="CONTINUAR CON LOS TAPONES DE UN SOLO USO"/>
    <x v="0"/>
    <x v="0"/>
  </r>
  <r>
    <n v="37"/>
    <x v="11"/>
    <d v="1899-12-30T08:00:00"/>
    <s v="NO SE CUENTA CON REPUESTOS EN BODEGA PARA LA PERFORACION "/>
    <s v="BODEGA "/>
    <x v="1"/>
    <x v="0"/>
    <n v="0"/>
    <x v="0"/>
    <x v="0"/>
    <x v="1"/>
    <s v="BRYAN MEDINA "/>
    <x v="2"/>
    <s v="MANTENER UN STOCK DE REPUESTOS PARA LA PERFORACION "/>
    <x v="0"/>
    <x v="1"/>
  </r>
  <r>
    <n v="38"/>
    <x v="11"/>
    <d v="1899-12-30T10:00:00"/>
    <s v="EL CAMINO DE ACCESO AL CAMPAMENTO OSO EN EL AREA DE LAVADO DE BOTAS SE ENCUENTRA EN MAL ESTADO "/>
    <s v="CAMPAMENTO "/>
    <x v="1"/>
    <x v="0"/>
    <n v="0"/>
    <x v="0"/>
    <x v="0"/>
    <x v="0"/>
    <s v="GERMAN LIZCANO"/>
    <x v="1"/>
    <s v="MEJORAR EL CAMINO DE INGRESO AL CAMPAMENTO "/>
    <x v="0"/>
    <x v="1"/>
  </r>
  <r>
    <n v="39"/>
    <x v="11"/>
    <d v="1899-12-30T19:00:00"/>
    <s v="EL COMPAÑERO LOGISTICO NO UTILIZA EL CASCO AL MOMENTO DE INGRESAR AL AREA DE ADITIVOS EN LA BODEGA DEL PROYECTO "/>
    <s v="BODEGA "/>
    <x v="1"/>
    <x v="1"/>
    <n v="0"/>
    <x v="1"/>
    <x v="0"/>
    <x v="0"/>
    <s v="DANIEL NARVAEZ "/>
    <x v="7"/>
    <s v="SE SOLICITO AL COMPAÑERO LOGISTICO QUE EL USO DEL EPP COMO EL CASCO ES OBLIGATORIO PARA ESTAR EN LA BODEGA"/>
    <x v="0"/>
    <x v="1"/>
  </r>
  <r>
    <n v="40"/>
    <x v="11"/>
    <d v="1899-12-30T08:00:00"/>
    <s v="NO TIENE UN ADAPTADOR DE LA MANGUERA DEL CILINDRO EN LA MAQUINA KD 1000-07"/>
    <s v="PERFORACION"/>
    <x v="1"/>
    <x v="0"/>
    <n v="0"/>
    <x v="1"/>
    <x v="0"/>
    <x v="1"/>
    <s v="GEOVANNY CAMPOVERDE "/>
    <x v="1"/>
    <s v="SOLICITAR EL PEDIDO Y MEJORAR EL ESTADO DE LAS MANGUERAS DE PRESION "/>
    <x v="0"/>
    <x v="1"/>
  </r>
  <r>
    <n v="41"/>
    <x v="11"/>
    <d v="1899-12-30T10:00:00"/>
    <s v="LA CANALETA PARA SACAR EL NUCLEO SE ENCUENTRA EN MAL ESTADO SE DIFICULTA REALIZAR LA RAYA DE LA ORIENTACION DEL NUCLEO "/>
    <s v="PERFORACION"/>
    <x v="1"/>
    <x v="0"/>
    <n v="0"/>
    <x v="1"/>
    <x v="0"/>
    <x v="1"/>
    <s v="DIEGO CALLE"/>
    <x v="2"/>
    <s v="SOLICITAR DE MANERA URGENTE EL CAMBIO DE LA CANALETA PARA PROCEDER CON EL BUEN RAYADO DE LA ROCA "/>
    <x v="0"/>
    <x v="1"/>
  </r>
  <r>
    <n v="42"/>
    <x v="11"/>
    <d v="1899-12-30T19:00:00"/>
    <s v="LA PALANCA DE ROTACION NO CUENTA CON EL DISPOSITIVO DE LA MAQUINA KD 1000"/>
    <s v="PERFORACION"/>
    <x v="1"/>
    <x v="1"/>
    <n v="0"/>
    <x v="1"/>
    <x v="0"/>
    <x v="0"/>
    <s v="EYSTER JUMBO "/>
    <x v="2"/>
    <s v="SOLICITAR EL SEGURO DE LA PALANCA DE ROTACION "/>
    <x v="0"/>
    <x v="1"/>
  </r>
  <r>
    <n v="43"/>
    <x v="11"/>
    <d v="1899-12-30T08:00:00"/>
    <s v="EN EL AREA DE BOMBAS NO SE CUENTA CON SUNCHADORAS "/>
    <s v="PERFORACION"/>
    <x v="1"/>
    <x v="1"/>
    <n v="0"/>
    <x v="1"/>
    <x v="0"/>
    <x v="1"/>
    <s v="FREDDY MOROCHO "/>
    <x v="3"/>
    <s v="SOLICITAR SUNCHADORAS Y MANTENER EN CADA BOMBA OPERATIVA "/>
    <x v="0"/>
    <x v="1"/>
  </r>
  <r>
    <n v="44"/>
    <x v="11"/>
    <d v="1899-12-30T10:00:00"/>
    <s v="UNA DE LAS LAMPARAS DE ILUMINACION DE LA MAQUINA KD-1000-07 SE ENCUENTRA EN MAL ESTADO (QUEMADA)"/>
    <s v="PERFORACION"/>
    <x v="1"/>
    <x v="0"/>
    <n v="0"/>
    <x v="7"/>
    <x v="0"/>
    <x v="0"/>
    <s v="WILLIAM SANMARTIN "/>
    <x v="2"/>
    <s v="REEMPLAZAR LA LAMPARA QUE SE ENCUENTRA EN MAL ESTADO "/>
    <x v="0"/>
    <x v="2"/>
  </r>
  <r>
    <n v="45"/>
    <x v="12"/>
    <d v="1899-12-30T19:00:00"/>
    <s v="RIESGO DE CAIDA DE OBJETOS EN BODEGA"/>
    <s v="BODEGA"/>
    <x v="3"/>
    <x v="1"/>
    <n v="0"/>
    <x v="1"/>
    <x v="0"/>
    <x v="0"/>
    <s v="LUIS CHICAIZA"/>
    <x v="5"/>
    <s v="USAR EPP Y EVITAR ALMACENAR REPUESTOS PESADOS EN LA PARTE SUPERIOR DE LAS PERCHAS"/>
    <x v="0"/>
    <x v="1"/>
  </r>
  <r>
    <n v="46"/>
    <x v="12"/>
    <d v="1899-12-30T08:00:00"/>
    <s v="EN LA PLANTA BAJA DE LA OFICINA NO HAY EXTINTOR"/>
    <s v="OFICINA"/>
    <x v="3"/>
    <x v="1"/>
    <n v="0"/>
    <x v="6"/>
    <x v="0"/>
    <x v="0"/>
    <s v="MARIBEL GUACHAMIN"/>
    <x v="4"/>
    <s v="COLOCAR EXTINTOR PQS"/>
    <x v="0"/>
    <x v="1"/>
  </r>
  <r>
    <n v="47"/>
    <x v="12"/>
    <d v="1899-12-30T10:00:00"/>
    <s v="EL RUIDO DE TALLER DESCONCENTRA MIS ACTIVIDADES"/>
    <s v="OFICINA"/>
    <x v="3"/>
    <x v="0"/>
    <n v="0"/>
    <x v="7"/>
    <x v="0"/>
    <x v="0"/>
    <s v="KARINA JATIVA"/>
    <x v="4"/>
    <s v="INFORMAR AL AREA HSE PARA BUSCAR SOLUCION"/>
    <x v="0"/>
    <x v="3"/>
  </r>
  <r>
    <n v="48"/>
    <x v="12"/>
    <d v="1899-12-30T19:00:00"/>
    <s v="EL CABLE DE LA PULIDORA DEWALT CON SERIE DWE4212B3 SE ENCUENTRA EN MAL ESTADO"/>
    <s v="TALLER"/>
    <x v="3"/>
    <x v="0"/>
    <n v="0"/>
    <x v="5"/>
    <x v="0"/>
    <x v="0"/>
    <s v="ALBERTO VILLACIS"/>
    <x v="4"/>
    <s v="REEMPLAZO DE CABLE ELECTRICO"/>
    <x v="0"/>
    <x v="1"/>
  </r>
  <r>
    <n v="49"/>
    <x v="12"/>
    <d v="1899-12-30T08:00:00"/>
    <s v="INTENTAN ROBAR CAMIONETA DE LA EMPRESA EN MI DOMICILIO APROXIMADAMENTE A LAS 04:00 AM"/>
    <s v="TRASLADO PERSONAL"/>
    <x v="3"/>
    <x v="1"/>
    <n v="0"/>
    <x v="6"/>
    <x v="0"/>
    <x v="1"/>
    <s v="DANIEL SALAZAR"/>
    <x v="5"/>
    <s v="REPARAR DAÑO EN LA CHAPA DE LA PUERTA"/>
    <x v="0"/>
    <x v="1"/>
  </r>
  <r>
    <n v="50"/>
    <x v="13"/>
    <d v="1899-12-30T10:00:00"/>
    <s v="PERSONA EJECUTA LA ACTIVIDAD DE CLAVAR ESTACA DE MADERA, SIN USAR LAS GAFAS DE SEGURIDAD"/>
    <s v="PERFORACION"/>
    <x v="2"/>
    <x v="1"/>
    <n v="0"/>
    <x v="1"/>
    <x v="3"/>
    <x v="1"/>
    <s v="MARCOS CASTILLO"/>
    <x v="6"/>
    <s v="SE LE INDICO A LA PERSONA QUE HAGA USO DE LAS GAFAS DE SEGURIDAD MISMO QUE PROCEDIO A USAR"/>
    <x v="0"/>
    <x v="0"/>
  </r>
  <r>
    <n v="51"/>
    <x v="14"/>
    <d v="1899-12-30T19:00:00"/>
    <s v="ESPARRAGO FALTANTE EN LA LLANTA POSTERIOR DERECHA PDI5306"/>
    <s v="TRASLADO PERSONAL"/>
    <x v="3"/>
    <x v="0"/>
    <n v="0"/>
    <x v="6"/>
    <x v="3"/>
    <x v="1"/>
    <s v="ESTEBAN AREVALO"/>
    <x v="4"/>
    <s v="REALIZAR ADMINISTRATIVO"/>
    <x v="0"/>
    <x v="1"/>
  </r>
  <r>
    <n v="52"/>
    <x v="14"/>
    <d v="1899-12-30T08:00:00"/>
    <s v="HACE FALTA UNA TUERCA EN LA LLANTA POSTERIOR DERECHA PCV5933 Y ESPARRAGO"/>
    <s v="TRASLADO PERSONAL"/>
    <x v="3"/>
    <x v="0"/>
    <n v="0"/>
    <x v="6"/>
    <x v="3"/>
    <x v="1"/>
    <s v="ESTEBAN AREVALO"/>
    <x v="4"/>
    <s v="REALIZAR LA GESTION PARA COMPRAR Y COLOCAR"/>
    <x v="0"/>
    <x v="1"/>
  </r>
  <r>
    <n v="53"/>
    <x v="14"/>
    <d v="1899-12-30T10:00:00"/>
    <s v="LETRINA DE LA MAQUINA KD 1700-1403 NO CUENTA CON LA TAZA DE INODORO "/>
    <s v="PERFORACION"/>
    <x v="1"/>
    <x v="0"/>
    <n v="0"/>
    <x v="2"/>
    <x v="3"/>
    <x v="0"/>
    <s v="MARIA CARCELEN "/>
    <x v="0"/>
    <s v="SE SOLICITA LA CONSTRUCCION DE LA TAZA DEL INODORO, LA CUAL YA FUE COLOCADA "/>
    <x v="0"/>
    <x v="1"/>
  </r>
  <r>
    <n v="54"/>
    <x v="14"/>
    <d v="1899-12-30T19:00:00"/>
    <s v="AREA DE ADITIVOS DE LA MAQUINA KD 1700-1403 NO CUENTA CON LAVA OJOS "/>
    <s v="PERFORACION"/>
    <x v="1"/>
    <x v="0"/>
    <n v="0"/>
    <x v="0"/>
    <x v="0"/>
    <x v="1"/>
    <s v="MARIA CARCELEN "/>
    <x v="0"/>
    <s v="SOLICITAR LA ADQUISICION DE UNO O ELABORAR UNO TEMPORAL CON TABLA TRIPLEX, SOLUCION SALINA AL 0,9% DE 500M, ESPEJO Y TIJERA "/>
    <x v="0"/>
    <x v="1"/>
  </r>
  <r>
    <n v="55"/>
    <x v="14"/>
    <d v="1899-12-30T08:00:00"/>
    <s v="EN EL CAMBIO DE CAMPAMENTO SE DESINSTALA DUCHAS Y BAÑOS POR LO QUE SE NECESITA UNA LETRINA PARA LAS PERSONAS DEL CAMPAMENTO"/>
    <s v="INSPECCIÓN"/>
    <x v="4"/>
    <x v="0"/>
    <n v="0"/>
    <x v="2"/>
    <x v="3"/>
    <x v="1"/>
    <s v="LEONARDO GUERRERO"/>
    <x v="0"/>
    <s v="SE PIDE LA CONSTRUCCIÓN INMEDIATA DE UNA LETRINA"/>
    <x v="0"/>
    <x v="1"/>
  </r>
  <r>
    <n v="56"/>
    <x v="15"/>
    <d v="1899-12-30T10:00:00"/>
    <s v="LA VAJILLA QUE SE UTILIZA PARA ALIMENTACIÓN NO SE DESINFECTA NI ES LAVADA ADECUADAMENTE, PRINCIPALMENTE DEBIDO A LA AUSENCIA DE SISTEMA DE AGUA"/>
    <s v="CAMPAMENTO "/>
    <x v="4"/>
    <x v="1"/>
    <n v="0"/>
    <x v="2"/>
    <x v="3"/>
    <x v="1"/>
    <s v="HERNAN QUILCA"/>
    <x v="6"/>
    <s v="SE PROCEDIÓ A OTORGAR VAJILLA INDIVIDUAL A CADA TRABAJADOR"/>
    <x v="0"/>
    <x v="1"/>
  </r>
  <r>
    <n v="57"/>
    <x v="16"/>
    <d v="1899-12-30T19:00:00"/>
    <s v="LA BODEGA DE ADITIVOS SE ENCUENTRA DESORDENADA Y EXISTEN ADITIVOS FUERA DE LA MISMA"/>
    <s v="BODEGA"/>
    <x v="2"/>
    <x v="1"/>
    <n v="0"/>
    <x v="0"/>
    <x v="0"/>
    <x v="1"/>
    <s v="DANIELA TORRES"/>
    <x v="0"/>
    <s v="ORGANIZAR LA BODEGA E IMPLEMENTAR UN LUGAR DONDE ALMACENAR LOS ADITIVOS QUE SE ENCUENTRAN FUERA"/>
    <x v="0"/>
    <x v="1"/>
  </r>
  <r>
    <n v="58"/>
    <x v="17"/>
    <d v="1899-12-30T08:00:00"/>
    <s v="EL SPOOL SE ENCUENTRA LIQUEANDO"/>
    <s v="PERFORACION"/>
    <x v="2"/>
    <x v="0"/>
    <n v="0"/>
    <x v="7"/>
    <x v="0"/>
    <x v="1"/>
    <s v="VINICIO AUCAY"/>
    <x v="1"/>
    <s v="CAMBIAR LOS SPOOL DEL CONTROL DE MANDOS"/>
    <x v="0"/>
    <x v="0"/>
  </r>
  <r>
    <n v="59"/>
    <x v="17"/>
    <d v="1899-12-30T10:00:00"/>
    <s v="PERSONA INTENTANDO LEVANTAR ELEMENTO MUY PESADO (VIGA DE MADERA)"/>
    <s v="PERFORACION"/>
    <x v="2"/>
    <x v="1"/>
    <n v="0"/>
    <x v="1"/>
    <x v="3"/>
    <x v="1"/>
    <s v="MARCOS CASTILLO"/>
    <x v="6"/>
    <s v="SE LE INDICA QUE PIDA AYUDA PARA REALIZAR ESTA ACTIVIDAD"/>
    <x v="0"/>
    <x v="0"/>
  </r>
  <r>
    <n v="60"/>
    <x v="17"/>
    <d v="1899-12-30T19:00:00"/>
    <s v="JUAN CARLOS GARCÍA PROCEDE A ACCEDER A LAS TINAS DE SEDIMENTACIÓN DE LODOS CON LA FINALIDAD DE ENCENDER LA BOMBA DRAGA, AL MOMENTO QUE ESTABA BAJANDO HACIA LA BOMBA, EL TRABAJADOR SE RESBALA PERDIENDO EL EQUILIBRIO LO QUE HACE QUE SE VOLTEE EL TOBILLO IZQUIERDO"/>
    <s v="PERFORACION"/>
    <x v="1"/>
    <x v="2"/>
    <n v="0"/>
    <x v="1"/>
    <x v="0"/>
    <x v="0"/>
    <s v="JUAN GARCIA"/>
    <x v="2"/>
    <s v="MEJORAR EL ACCESO A LAS TINAS DE RECIRCULACION PARA MEJORAR LAS CONDICIONES INSEGURAS DEL LUGAR"/>
    <x v="0"/>
    <x v="1"/>
  </r>
  <r>
    <n v="61"/>
    <x v="18"/>
    <d v="1899-12-30T08:00:00"/>
    <s v="EN LA PERFORACION EN HORAS DE LA MAÑANA PEGA EL SOL DIRECTAMENTE"/>
    <s v="PERFORACION"/>
    <x v="2"/>
    <x v="0"/>
    <n v="0"/>
    <x v="0"/>
    <x v="0"/>
    <x v="1"/>
    <s v="KLEVER AYALA "/>
    <x v="2"/>
    <s v="COLOCAR UNA PROTECCIÓN PARA CUBRIR LOS RAYOS DEL SOL DIRECTAMENTE"/>
    <x v="0"/>
    <x v="2"/>
  </r>
  <r>
    <n v="62"/>
    <x v="18"/>
    <d v="1899-12-30T10:00:00"/>
    <s v="LOS NUEVOS TAPONE DE INSERCCIÓN ME CAUSAN COMEZON FASTIDIO"/>
    <s v="PERFORACION"/>
    <x v="2"/>
    <x v="0"/>
    <n v="0"/>
    <x v="7"/>
    <x v="1"/>
    <x v="1"/>
    <s v="VINICIO AUCAY"/>
    <x v="1"/>
    <s v="SEGUIR DOTANDO LOS ANTERIORES"/>
    <x v="0"/>
    <x v="0"/>
  </r>
  <r>
    <n v="63"/>
    <x v="18"/>
    <d v="1899-12-30T19:00:00"/>
    <s v="EN EL TRAYECTO A LA SEGUNDA PERFORACION HAY UN BACHE, QUE SE FORMA POR LAS LLUVIAS, EL CUAL HACE QUE EL IRON PIERDA EL EQUILIBRIO CUANDO PASA POR AHÍ"/>
    <s v="IRON HORSE"/>
    <x v="2"/>
    <x v="0"/>
    <n v="0"/>
    <x v="0"/>
    <x v="3"/>
    <x v="1"/>
    <s v="VALENTIN AREVALO"/>
    <x v="2"/>
    <s v="MANDAR A CORREGIR DICHO BACHE"/>
    <x v="0"/>
    <x v="0"/>
  </r>
  <r>
    <n v="64"/>
    <x v="19"/>
    <d v="1899-12-30T08:00:00"/>
    <s v="EL IRON HORSE DE LA MAQUINA KD 1000, NO TIENE UN CABO ADECUADO PARA REALIZAR EL ANCLAJE"/>
    <s v="IRON HORSE"/>
    <x v="2"/>
    <x v="0"/>
    <n v="0"/>
    <x v="1"/>
    <x v="0"/>
    <x v="1"/>
    <s v="DANIELA TORRES"/>
    <x v="0"/>
    <s v="ADQUIRIR LO MAS PRONTO POSIBLE EL CABO ADECUADO PARA EL IRON HORSE"/>
    <x v="0"/>
    <x v="1"/>
  </r>
  <r>
    <n v="65"/>
    <x v="19"/>
    <d v="1899-12-30T10:00:00"/>
    <s v="LAS CAMPANAS DE LA ESTANTERIA DE LA MAQUINA KD 1700-1401 SE ENCUENTRAN SIN COLOCAR EL CABLE, AL MOMENTO ESTAN SUJETADAS CON CABOS. "/>
    <s v="PERFORACION"/>
    <x v="1"/>
    <x v="1"/>
    <n v="0"/>
    <x v="1"/>
    <x v="0"/>
    <x v="0"/>
    <s v="JENRI HARO"/>
    <x v="1"/>
    <s v="SOLICITAR MICRO-PRES PARA COLOCAR EL CABLE EN LAS CAMPANAS DE LA TUBERIA "/>
    <x v="0"/>
    <x v="1"/>
  </r>
  <r>
    <n v="66"/>
    <x v="19"/>
    <d v="1899-12-30T19:00:00"/>
    <s v="LAS TINAS DE RECIRCULACION DE LA MAQUINA KD 1700-1402 SE ENCUENTRAN CON GRASA EN SUS ALREDEDORES DE SU INTERIOR "/>
    <s v="PERFORACION"/>
    <x v="1"/>
    <x v="0"/>
    <n v="0"/>
    <x v="0"/>
    <x v="0"/>
    <x v="0"/>
    <s v="GERMAN LIZCANO"/>
    <x v="1"/>
    <s v="SE REALIZA LA LIMPIEZA DE LA PARTE INTERNA DE LAS TINAS "/>
    <x v="0"/>
    <x v="1"/>
  </r>
  <r>
    <n v="67"/>
    <x v="19"/>
    <d v="1899-12-30T08:00:00"/>
    <s v="EL ACCESO A LAS TINAS DE RECIRCULACIÓN DE LA MAQUINA KD 1700-1401 SE ENCUENTRAN EN MAL ESTADO."/>
    <s v="PERFORACION"/>
    <x v="1"/>
    <x v="0"/>
    <n v="0"/>
    <x v="1"/>
    <x v="0"/>
    <x v="0"/>
    <s v="WILDER BENAVIDES "/>
    <x v="2"/>
    <s v="SE SOLICITA AL CLIENTE QUE MEJORE LAS CONDICIONES YA QUE ES MUY PELIGRO IR A LA BOMBA DE RECIRCIULACION "/>
    <x v="0"/>
    <x v="1"/>
  </r>
  <r>
    <n v="68"/>
    <x v="19"/>
    <d v="1899-12-30T10:00:00"/>
    <s v="LAS TINAS DE RECIRCULACION DE LA MAQUINA KD 1000-07 SE ENCUENTRAN SUCIAS POR FUERA Y POR DENTRO "/>
    <s v="PERFORACION"/>
    <x v="1"/>
    <x v="0"/>
    <n v="0"/>
    <x v="0"/>
    <x v="0"/>
    <x v="0"/>
    <s v="BRYAN MEDINA "/>
    <x v="2"/>
    <s v="SE REALIZA LA LIMPIEZA DE LA PARTE INTERNA Y EXTERNA DE LAS TINAS "/>
    <x v="0"/>
    <x v="1"/>
  </r>
  <r>
    <n v="69"/>
    <x v="19"/>
    <d v="1899-12-30T19:00:00"/>
    <s v="EN LA AMAQUINA KD 1000-07 UNA DE LAS MANGUERAS HIDRAULICAS SE ENCUENTRAN EN MAL ESTADO, Y SE IDENTIFICA UN LIQUEO "/>
    <s v="PERFORACION"/>
    <x v="1"/>
    <x v="0"/>
    <n v="0"/>
    <x v="4"/>
    <x v="0"/>
    <x v="0"/>
    <s v="JHON MERCHAN "/>
    <x v="1"/>
    <s v="SE REPORTA AL SUPERVISOR Y HSE SOBRE LA NOVEDAD Y SE PROCEDE CON EL CAMBIO RRESPECTIVO DE LA MANGUERA."/>
    <x v="0"/>
    <x v="2"/>
  </r>
  <r>
    <n v="70"/>
    <x v="19"/>
    <d v="1899-12-30T08:00:00"/>
    <s v="EL EXTINTOR DEL AREA DE MOTORES DE LA MAQUINA KD 1700-1403 SE ENCUENTRA EN MAL ESTADO "/>
    <s v="PERFORACION"/>
    <x v="1"/>
    <x v="0"/>
    <n v="0"/>
    <x v="0"/>
    <x v="0"/>
    <x v="1"/>
    <s v="MARIA CARCELEN "/>
    <x v="0"/>
    <s v="ORGANIZAR LA LOGISTICA PARA LA EVACUACION DEL EXTINTOR Y PODER REALIZAR LOS RESPECTIVOS ADMINISTRATIVOS "/>
    <x v="0"/>
    <x v="2"/>
  </r>
  <r>
    <n v="71"/>
    <x v="20"/>
    <d v="1899-12-30T10:00:00"/>
    <s v="EL RIO QUE ESTA PARA PASAR A LA MAQUINA DESDE EL CAMPAMENTO HACIA LA MAQUINA 1700-1403 SE ENCUENTRA MUY PELIGROSO POR EL CAUDAL CORRENTOSO "/>
    <s v="PERFORACION"/>
    <x v="1"/>
    <x v="1"/>
    <n v="0"/>
    <x v="8"/>
    <x v="0"/>
    <x v="1"/>
    <s v="HOLGER BONILLA "/>
    <x v="1"/>
    <s v="SOLICITAR LA CONSTRUCCION DEL PUESTE "/>
    <x v="0"/>
    <x v="1"/>
  </r>
  <r>
    <n v="72"/>
    <x v="20"/>
    <d v="1899-12-30T19:00:00"/>
    <s v="EL RIO SE ENCUENTRA CAUDALOSO, CON UNA CORRIENTE MUY FUERTE, ES UN PELIGRO YA QUE POR LAS PRESIPITACIONES CORREMOS EL RIEGOS AL CRUZAR AL CAMPAMENTO Y PLATAFROMA "/>
    <s v="TRASLADO PERSONAL "/>
    <x v="1"/>
    <x v="1"/>
    <n v="0"/>
    <x v="8"/>
    <x v="0"/>
    <x v="1"/>
    <s v="JULIO SUAREZ"/>
    <x v="2"/>
    <s v="SOLICITAR LA CONSTRUCCION DEL PUESTE "/>
    <x v="0"/>
    <x v="1"/>
  </r>
  <r>
    <n v="73"/>
    <x v="20"/>
    <d v="1899-12-30T08:00:00"/>
    <s v="SE IDENTIFICA UN RIESGO AL CRUZAR EL RIO QUE ESTA LOCALIZADO CERCA DEL CAMPAMENTO ENTZA EL CAUDAL AUMENTA CON LA FRECUENCIA DE LAS PRESIPITACIONES, CONSIDERO EL RIESGO LATENTE YA QUE PARA ACCEDER AL SITIO DEBEMOS CRUZAR EL RIO EN LA MAÑANA Y NOCHE  "/>
    <s v="TRASLADO PERSONAL "/>
    <x v="1"/>
    <x v="1"/>
    <n v="0"/>
    <x v="8"/>
    <x v="0"/>
    <x v="1"/>
    <s v="BRYAN MEDINA "/>
    <x v="2"/>
    <s v="SOLICITAR LA CONSTRUCCION DEL PUESTE "/>
    <x v="0"/>
    <x v="1"/>
  </r>
  <r>
    <n v="74"/>
    <x v="20"/>
    <d v="1899-12-30T10:00:00"/>
    <s v="SE OBSERVA EL RIESGO AL CRUZAR EL RIO YA QUE AL MOMENTO DE TRASLADARSE A LA PERFORACION ES UN RIESGO LATENTE Y AL MOMENTO DE LA EPOCA INVERNAL EL CAUDAL AUMENTA Y LA CORRIENTE ES FUERTE "/>
    <s v="TRASLADO PERSONAL "/>
    <x v="1"/>
    <x v="1"/>
    <n v="0"/>
    <x v="8"/>
    <x v="0"/>
    <x v="1"/>
    <s v="JAIRO PEREZ "/>
    <x v="2"/>
    <s v="SOLICITAR LA CONSTRUCCION DEL PUESTE "/>
    <x v="0"/>
    <x v="1"/>
  </r>
  <r>
    <n v="75"/>
    <x v="20"/>
    <d v="1899-12-30T19:00:00"/>
    <s v="SE VISUALIZA QUE EXISTE, RIESGO EN EL MOMENTO DE CRUZAR EL RIO CUANDO ESTA CRECIDO."/>
    <s v="TRASLADO PERSONAL "/>
    <x v="1"/>
    <x v="1"/>
    <n v="0"/>
    <x v="8"/>
    <x v="0"/>
    <x v="1"/>
    <s v="HOLGER SUIN "/>
    <x v="1"/>
    <s v="SOLICITAR LA CONSTRUCCION DEL PUESTE "/>
    <x v="0"/>
    <x v="1"/>
  </r>
  <r>
    <n v="76"/>
    <x v="20"/>
    <d v="1899-12-30T08:00:00"/>
    <s v="LOS ANCLAJES EN EL TRAMO A LA MÁQUINA 600 NO SE ENCUENTRAN ASEGURADOS"/>
    <s v="IRON HORSE"/>
    <x v="2"/>
    <x v="0"/>
    <n v="0"/>
    <x v="1"/>
    <x v="0"/>
    <x v="1"/>
    <s v="DANIELA TORRES"/>
    <x v="0"/>
    <s v="REALIZAR EL ADMINISTRATIVO DE DICHOS ANCLAJES"/>
    <x v="0"/>
    <x v="1"/>
  </r>
  <r>
    <n v="77"/>
    <x v="20"/>
    <d v="1899-12-30T10:00:00"/>
    <s v="EL VEHICULO PDI 5306 LLEGA A PROYECTO CON LOS NEUMATICOS EN MAL ESTADO, LA LUZ MEDIA DERECHA QUEMADA, LLANTA DE EMERGENCIA EN MAL ESTADO."/>
    <s v="TRASLADO PERSONAL"/>
    <x v="0"/>
    <x v="0"/>
    <n v="0"/>
    <x v="6"/>
    <x v="0"/>
    <x v="1"/>
    <s v="SOFIA MORENO"/>
    <x v="0"/>
    <s v="REALIZAR EL CAMBIO DE NEUMATICOS Y LA REPARACION DE LOS FOCOS. "/>
    <x v="0"/>
    <x v="1"/>
  </r>
  <r>
    <n v="78"/>
    <x v="21"/>
    <d v="1899-12-30T19:00:00"/>
    <s v="LA MANGUERA DE LA BOMBA DEL TANQUE DE DIESEL SE ROMPE OCASIONANDO UN PEQUEÑO DERRAME, PERO ESTE NO ENTRA EN CONTACTO CON EL SUELO, POR EL USO DE LA GEOMEMBRANA  "/>
    <s v="BODEGA"/>
    <x v="0"/>
    <x v="2"/>
    <n v="0"/>
    <x v="2"/>
    <x v="0"/>
    <x v="1"/>
    <s v="SOFIA MORENO"/>
    <x v="0"/>
    <s v="CAMBIO DE MANGUERA DE 250 PSI "/>
    <x v="0"/>
    <x v="1"/>
  </r>
  <r>
    <n v="79"/>
    <x v="21"/>
    <d v="1899-12-30T08:00:00"/>
    <s v="Siendo el miércoles 27 de enero del presente año, el turno de la noche conformado por Francisco Bonilla (Perforista), Diego Calle y Jefferson Lalvay (Ayudantes de perforación) se encontraba realizando SUPERVISOR normales en la máquina KD1700-1402 en la PERFORACION PC-01._x000a_El ayudante de perforación (Jefferson Lalvay) narra las actividades en el siguiente orden:_x000a_1. Siendo las 6:00 aprox. procedió a trasladarse desde la PERFORACION hacia el área de combustible (diesel) para realizar la actividad de trasvase, antes de realizar dicha actividad procede a limpiar las manchas de combustible contaminado que se encontraba dentro del cubeto de contención utilizando paños absorbentes._x000a_2. Realiza la limpieza del cubeto colocando el combustible contaminado resultante dentro de la pimpina; una vez terminada esta actividad, el trabajador refiere que no se percató que dejó sin tapa a dicha pimpina._x000a_3. Siendo las 6:15 (aprox.) el trabajador empieza a realizar la actividad de trasvase de combustible desde el bulltank hacia el tanque de 55gl de KDE (utilizando la bomba manual) sin percatarse que la manguera de salida no estaba correctamente conectada, lo que ocasionó que la manguera salga de la boquilla del tanque y consecuentemente empuje a la pimpina sin tapa derramándose el combustible contaminado dentro del cubeto y simultáneamente se trasvasa el combustible durante 3 minutos(aprox) también dentro del cubeto_x000a_4. Los trabajadores proceden procede a contener dicho derrame en conjunto usando los elementos del kit de derrames._x000a_Siendo las 7:30 (aprox.) Francisco Bonilla (Perforista) da aviso por radio a José Pérez (Supervisor de KDE) refiriendo un “pequeño derrame fuera del cubeto y que ya se encontraban haciendo actividades de contención” también da aviso a Christian Saltos (HSE de KDE). Inmediatamente el HSE de KDE acude a la PERFORACION PC-01 para evaluar la situación._x000a_Siendo las 7:30 (aprox.) se procede a hacer cambio de turno en la PC-01 y los trabajadores del turno de la noche evacúan la PERFORACION para dirigirse al campamento Oso._x000a_Siendo las 8:40 (aprox.) el HSE de KDE al llegar a PC-01 procede a PERFORACIONar la PERFORACION y las zonas aledañas quien constata una mancha de diesel en la estación de logeo y la quebrada que se encuentran a una distancia de 2 a 3 metros aproximadamente de la zona de combustibles. El HSE de KDE también verifica que los trabajadores del turno del día ya se encontraban realizando actividades de limpieza y remoción del suelo contaminado dentro de la zona antes mencionada._x000a_Siendo las 8:45(aprox.) una vez evaluada la magnitud de lo sucedido por parte del HSE de KDE se procede a notificar al supervisor de KDE para que dé aviso inmediato de lo sucedido al personal de ambiente de QCS, también es importante mencionar que durante la madrugada existió fuertes precipitaciones por lo que el combustible se expandió con más facilidad en el suelo (tierra, roca y capa vegetal)._x000a_Siendo las 9:40 (aprox) el personal de ambiente de QCS llega al punto donde verifica lo sucedido y también que se continúa realizando actividades de limpieza por parte del personal de KDE._x000a_Siendo las 14:30 aprox. el personal de KDE procede a ingresar a la quebrada donde se verifica que debajo de la zona de logeo a 20m aprox. se encontraba manchas de combustible, por lo que se procede a elaborar un dique y colocar una salchicha absorbente para evitar que el combustible siga avanzando quebrada abajo, también se procedió tapar la zona de la quebrada con plástico para evitar que exista un lavado causado por las posibles precipitaciones._x000a_Hasta las 16.30 aprox. se recogieron entre 40 a 50 sacos y fundas industriales de suelo contaminado._x000a_Personal de ambiente de QCS y HSE de KDE proceden a retirarse hacia el campamento Oso para reunirse con los trabajadores del turno de la noche de la KD1700-1402, supervisores y geología para determinar lo sucedido._x000a_Siendo las 17:00 se reúne personal de geología, ambiente y PERFORACIONs de QCS con el grupo de perforación implicado, HSE y supervisión de KDE donde además de tratar varios puntos se acordó la limpieza del área de la quebrada en conjunto entre QCS y KDE el 28/01/2021."/>
    <s v="PERFORACION"/>
    <x v="1"/>
    <x v="3"/>
    <n v="0"/>
    <x v="8"/>
    <x v="2"/>
    <x v="1"/>
    <s v="LEANDRO SANTAMARIA"/>
    <x v="0"/>
    <s v="INVESTIGACIÓN DE INCIDENTE"/>
    <x v="0"/>
    <x v="1"/>
  </r>
  <r>
    <n v="80"/>
    <x v="22"/>
    <d v="1899-12-30T10:00:00"/>
    <s v="LOS RECIPIENTES DE LOS DESECHOS SE ENCUENTRAN SUCIOS"/>
    <s v="PERFORACION"/>
    <x v="2"/>
    <x v="1"/>
    <n v="0"/>
    <x v="0"/>
    <x v="0"/>
    <x v="1"/>
    <s v="DANIELA TORRES"/>
    <x v="0"/>
    <s v="REALIZAR LIMPIEZA DE LOS RECIPIENTES"/>
    <x v="0"/>
    <x v="1"/>
  </r>
  <r>
    <n v="81"/>
    <x v="23"/>
    <d v="1899-12-30T19:00:00"/>
    <s v="NO LLENÉ EL SLAM"/>
    <s v="OFICINA"/>
    <x v="3"/>
    <x v="1"/>
    <n v="0"/>
    <x v="1"/>
    <x v="0"/>
    <x v="1"/>
    <s v="GANDY AGUILAR"/>
    <x v="5"/>
    <s v="LLENAR EL SLAM TODAS LAS SEMANAS"/>
    <x v="0"/>
    <x v="1"/>
  </r>
  <r>
    <n v="82"/>
    <x v="24"/>
    <d v="1899-12-30T08:00:00"/>
    <s v="EN LA MÁQUINA FALTAN LLAVES DEL TUBO LINEA PQ, FLECHA PARA SACAR BARRENO DE LINEA PQ"/>
    <s v="PERFORACION"/>
    <x v="2"/>
    <x v="1"/>
    <n v="0"/>
    <x v="1"/>
    <x v="0"/>
    <x v="1"/>
    <s v="ANDRES ROJAS"/>
    <x v="2"/>
    <s v="CONSEGUIR HERRAMIENTAS LOS MAS PRONTO"/>
    <x v="0"/>
    <x v="1"/>
  </r>
  <r>
    <n v="83"/>
    <x v="24"/>
    <d v="1899-12-30T10:00:00"/>
    <s v="EL CABO QUE ESTOY USANDO PARA ANCLAJE DE IRON HORSE NO ES EL CORRECTO"/>
    <s v="IRON HORSE"/>
    <x v="2"/>
    <x v="1"/>
    <n v="0"/>
    <x v="1"/>
    <x v="0"/>
    <x v="1"/>
    <s v="JULIO ROSARIO"/>
    <x v="2"/>
    <s v="CONSEGUIR EL CABO APROPIADO PARA PODER TENER MEJOR SEGURIDAD"/>
    <x v="0"/>
    <x v="1"/>
  </r>
  <r>
    <n v="84"/>
    <x v="24"/>
    <d v="1899-12-30T19:00:00"/>
    <s v="SE TRASLADA EL MACHETE SIN SU RESPECTIVA FUNDA PROTECTORA"/>
    <s v="PERFORACION"/>
    <x v="2"/>
    <x v="1"/>
    <n v="0"/>
    <x v="1"/>
    <x v="0"/>
    <x v="1"/>
    <s v="MARCOS CASTILLO"/>
    <x v="6"/>
    <s v="INDICAR A LA PERSONA QUE POR SEGURIDAD COLOQUE LA FUNDA PROTECTORA AL MACHETE"/>
    <x v="0"/>
    <x v="1"/>
  </r>
  <r>
    <n v="85"/>
    <x v="24"/>
    <d v="1899-12-30T08:00:00"/>
    <s v="NO SE DA DOTACIÓN DE TODAS LAS HERRAMIENTAS"/>
    <s v="PERFORACION"/>
    <x v="2"/>
    <x v="1"/>
    <n v="0"/>
    <x v="1"/>
    <x v="0"/>
    <x v="1"/>
    <s v="JEFFERSON SUAREZ"/>
    <x v="2"/>
    <s v="DOTARNOS DE TODAS LA HERRAMIENTAS NECESARIAS"/>
    <x v="0"/>
    <x v="1"/>
  </r>
  <r>
    <n v="86"/>
    <x v="24"/>
    <d v="1899-12-30T10:00:00"/>
    <s v="EL VEHÍCULO 5305 PRESENTA UN SONIDO ANORMAL EN LA LLANTA DELANTERA"/>
    <s v="TRASLADO VEHICULAR"/>
    <x v="2"/>
    <x v="0"/>
    <n v="0"/>
    <x v="6"/>
    <x v="0"/>
    <x v="1"/>
    <s v="KLEIMER AYALA"/>
    <x v="8"/>
    <s v="SE INFORMA A LOGISTICO Y SE SOLICITA ADMINISTRATIVO CORRECTIVO"/>
    <x v="0"/>
    <x v="1"/>
  </r>
  <r>
    <n v="87"/>
    <x v="24"/>
    <d v="1899-12-30T19:00:00"/>
    <s v="EL SPOOL DE AVANCE PRESENTA UN LIQUEO, SE VERIFICA QUE EL DAÑO ESTÁ EN EL BASTAGO"/>
    <s v="PERFORACION"/>
    <x v="2"/>
    <x v="0"/>
    <n v="0"/>
    <x v="1"/>
    <x v="0"/>
    <x v="1"/>
    <s v="KLEVER AYALA "/>
    <x v="2"/>
    <s v="REALIZAR EL CAMBIO INMEDIATO"/>
    <x v="0"/>
    <x v="1"/>
  </r>
  <r>
    <n v="88"/>
    <x v="24"/>
    <d v="1899-12-30T08:00:00"/>
    <s v="Siendo el día domingo 31 de enero del presente año, el turno del día conformado por Fernando Cifuentes (Perforista), Jorge Merino y Rogelio Sant (Ayudantes de perforación). _x000a_La Ambiental de QCS Estefanía Sánchez, da aviso por radio a las 17h00 aproximadas a personal de KDE (HSE y SUPERVISOR) de un derrame ocurrido en PERFORACION. _x000a_Personal de KDE HSE y SUPERVISOR llega al punto a las 17h07 y constata dicha información; se realiza la inspección del lugar dando con el origen del derrame, siendo éste en el área de combustible donde se encuentra el tanque de 55 galones, derrame causado por rebose de Diesel del tanque de 55 galones al cubeto de madera, y al tener un orificio, existe filtración fuera de él; esto es producto de la actividad de trasvase de combustible del bulltank hacia el tanque de 55 galones. _x000a_El derrame desciende por el talud de la PERFORACION 15m aproximados, dividiendo su trayectoria entre la quebrada 60m aproximados y el sendero que lleva a DZ 50m aproximados. _x000a_Se realiza limpieza del área afectada y se contiene el avance del derrame, utilizando paños y salchichas adsorbentes, se realiza conexión de tubería desde la fractura de la quebrada hacia un tanque de 2000lts, esto con el fin de retener hidrocarburos filtrados. "/>
    <s v="PERFORACION"/>
    <x v="1"/>
    <x v="3"/>
    <n v="0"/>
    <x v="4"/>
    <x v="2"/>
    <x v="1"/>
    <s v="LEANDRO SANTAMARIA"/>
    <x v="0"/>
    <s v="CONTENCION Y LIMPIEZA"/>
    <x v="0"/>
    <x v="1"/>
  </r>
  <r>
    <n v="89"/>
    <x v="25"/>
    <d v="1899-12-30T10:00:00"/>
    <s v="USO INCORRECTO DE EPP EN EL TALLER"/>
    <s v="TALLER"/>
    <x v="3"/>
    <x v="1"/>
    <n v="0"/>
    <x v="1"/>
    <x v="3"/>
    <x v="1"/>
    <s v="MARCELO REA"/>
    <x v="5"/>
    <s v="UTILIZAR EPP EN AREAS DELIMITADAS"/>
    <x v="0"/>
    <x v="0"/>
  </r>
  <r>
    <n v="90"/>
    <x v="26"/>
    <d v="1899-12-30T19:00:00"/>
    <s v="NO SOLICITA USO DE CINTURON DE SEGURIDAD EL LOGISTICO"/>
    <s v="TRASLADO PERSONAL "/>
    <x v="3"/>
    <x v="1"/>
    <n v="0"/>
    <x v="6"/>
    <x v="0"/>
    <x v="1"/>
    <s v="LUIS CHICAIZA"/>
    <x v="5"/>
    <s v="SOLICITAR EL USO DE CINTURON A TODOS LOS PASAJEROS"/>
    <x v="0"/>
    <x v="0"/>
  </r>
  <r>
    <n v="91"/>
    <x v="26"/>
    <d v="1899-12-30T08:00:00"/>
    <s v="AYUDANTE GOLPEA CON EL COMBO UN PERNO PARA ANCLAR, Y NO USA LAS GAFAS DE PROTECCIÓN"/>
    <s v="PERFORACION"/>
    <x v="2"/>
    <x v="1"/>
    <n v="0"/>
    <x v="1"/>
    <x v="3"/>
    <x v="1"/>
    <s v="MARCOS CASTILLO"/>
    <x v="6"/>
    <s v="SE LE INDICÓ QUE HAGA USO DEL LAS GAFAS DE SEGURIDAD, EL MISMO PROCEDE A USARLAS"/>
    <x v="0"/>
    <x v="3"/>
  </r>
  <r>
    <n v="92"/>
    <x v="26"/>
    <d v="1899-12-30T10:00:00"/>
    <s v="EXIISTE UN LIQUEO DE ACEITE POR EL PIÑON DE LA CAJA DE CAMBIOS DEL IRON HORSE, LA CUAL AUMENTA CADA DIA"/>
    <s v="IRON HORSE"/>
    <x v="2"/>
    <x v="0"/>
    <n v="0"/>
    <x v="1"/>
    <x v="0"/>
    <x v="1"/>
    <s v="VALENTIN AREVALO"/>
    <x v="2"/>
    <s v="CAMBIAR EMPAQUES Y PERNO (NO ENVIAN REPUESTO DE QUITO)"/>
    <x v="0"/>
    <x v="1"/>
  </r>
  <r>
    <n v="93"/>
    <x v="27"/>
    <d v="1899-12-30T19:00:00"/>
    <s v="EL AYUDANTE DE PERFORACIÓN NO USA GUANTES PARA REALIZAR TAREAS"/>
    <s v="PERFORACION"/>
    <x v="2"/>
    <x v="1"/>
    <n v="0"/>
    <x v="1"/>
    <x v="0"/>
    <x v="1"/>
    <s v="JEFFERSON SUAREZ"/>
    <x v="2"/>
    <s v="RECALACAR AL PERSONAL LA IMPORTANCIA DEL USO DE EPP"/>
    <x v="0"/>
    <x v="0"/>
  </r>
  <r>
    <n v="94"/>
    <x v="27"/>
    <d v="1899-12-30T08:00:00"/>
    <s v="TOMA CORRIENTE DESPEGADO DE LA PARED"/>
    <s v="OFICINA"/>
    <x v="3"/>
    <x v="0"/>
    <n v="0"/>
    <x v="5"/>
    <x v="3"/>
    <x v="1"/>
    <s v="ANA GUAGALANGO"/>
    <x v="4"/>
    <s v="ADHERIR TOMACORRIENTE A LA PARED"/>
    <x v="0"/>
    <x v="1"/>
  </r>
  <r>
    <n v="95"/>
    <x v="28"/>
    <d v="1899-12-30T10:00:00"/>
    <s v="NO SE ENCUENTRA LA SONDA COLOCAR EL CABLE WIRELINE EN LA MQUINA KD 600-265"/>
    <s v="PERFORACION"/>
    <x v="0"/>
    <x v="1"/>
    <n v="0"/>
    <x v="1"/>
    <x v="1"/>
    <x v="1"/>
    <s v="SOFIA MORENO"/>
    <x v="0"/>
    <s v="TRASLADAR LA SONDA DESDE EL PUNTO DE ALMACENSAMIENTO HACIA LA PERFORACION "/>
    <x v="0"/>
    <x v="1"/>
  </r>
  <r>
    <n v="96"/>
    <x v="29"/>
    <d v="1899-12-30T19:00:00"/>
    <s v="EN LA RECEPCIÓN DEL VEHÍCULO &quot;CAMIONETA&quot; CHEVROLET 4X4 PDI 6591, MUESTRA LLANTAS DESGASTADAS Y TRIZADAS CON DESPRENDIMIENTO DE LABRADO. RIESGO POR FUERTES LLUVIAS, ASFALTO RESBALOSO, FALTA DE ADHERENCIA DEL NEUMÁTICO CON EL ASFALTO"/>
    <s v="TRASLADO VEHICULAR"/>
    <x v="4"/>
    <x v="0"/>
    <n v="0"/>
    <x v="6"/>
    <x v="1"/>
    <x v="1"/>
    <s v="DANIEL SALAZAR"/>
    <x v="5"/>
    <s v="CAMBIO DE NEUMÁTICOS"/>
    <x v="0"/>
    <x v="1"/>
  </r>
  <r>
    <n v="97"/>
    <x v="30"/>
    <d v="1899-12-30T08:00:00"/>
    <s v="LA GASOLINA QUE UTILIZAMOS PARA LOS MOTORES AL PARECER ESTA DAÑANDO AL IRON HORSE, YA QUE SE TAPA LOS SISTEMAS DE FORMA CONTINUA."/>
    <s v="IRON HORSE"/>
    <x v="2"/>
    <x v="0"/>
    <n v="0"/>
    <x v="1"/>
    <x v="1"/>
    <x v="1"/>
    <s v="VALENTIN AREVALO"/>
    <x v="2"/>
    <s v="CAMBIAR EL COMBUSTIBLE"/>
    <x v="0"/>
    <x v="1"/>
  </r>
  <r>
    <n v="98"/>
    <x v="30"/>
    <d v="1899-12-30T10:00:00"/>
    <s v="EXISTEN HUELLAS GRANDES QUE POSIBLEMENTE SEAN DE TIGRE QUE RODEA LA ZONA DE BOMBA DE AGUA"/>
    <s v="MOTOBOMBAS"/>
    <x v="4"/>
    <x v="0"/>
    <n v="0"/>
    <x v="2"/>
    <x v="1"/>
    <x v="1"/>
    <s v="PABLO WAMPASH"/>
    <x v="2"/>
    <s v="CAMINAR POR SENDEROS AUTORIZADOS ACOMPAÑADOS"/>
    <x v="0"/>
    <x v="1"/>
  </r>
  <r>
    <n v="99"/>
    <x v="30"/>
    <d v="1899-12-30T19:00:00"/>
    <s v="SE ENCUENTRA UNA SERPIENTE EN EL CAMINO DE REGRESO A CAMPAMENTO"/>
    <s v="CAMPAMENTO"/>
    <x v="4"/>
    <x v="0"/>
    <n v="0"/>
    <x v="2"/>
    <x v="3"/>
    <x v="1"/>
    <s v="LEONARDO GUERRERO"/>
    <x v="0"/>
    <s v="ENCAMINAR A LA SERPIENTE LEJOS DEL CAMINO"/>
    <x v="0"/>
    <x v="1"/>
  </r>
  <r>
    <n v="100"/>
    <x v="30"/>
    <d v="1899-12-30T08:00:00"/>
    <s v="LOGISTICO DE TRAILER NO PRESTA ATENCION Y GOLPEA EL FILO DE CEMENTO DE LA VENTANA"/>
    <s v="BODEGA"/>
    <x v="3"/>
    <x v="2"/>
    <n v="0"/>
    <x v="6"/>
    <x v="3"/>
    <x v="1"/>
    <s v="MAURICIO PALLO"/>
    <x v="5"/>
    <s v="SOLICITAR AL PERSONAL DE SEGURIDAD QUE ESTE ATENTO EN EL INGRESO DE VEHICULOS"/>
    <x v="0"/>
    <x v="0"/>
  </r>
  <r>
    <n v="101"/>
    <x v="30"/>
    <d v="1899-12-30T10:00:00"/>
    <s v="EXISTE FILTRACION DE AGUA EN LA PERFORACION TPD 011 A UNA PROFUNDIDAD DE 8 METROS QUE SALE A LA SUPERFICIE "/>
    <s v="PERFORACION"/>
    <x v="0"/>
    <x v="0"/>
    <n v="0"/>
    <x v="6"/>
    <x v="3"/>
    <x v="1"/>
    <s v="MANUEL JUMBO"/>
    <x v="6"/>
    <s v="COMPACTAR LA ZONA DE LA PERFORACION POR DONDE SE FILTRA EL AGUA HACIA LA SUPERFICIE. "/>
    <x v="0"/>
    <x v="1"/>
  </r>
  <r>
    <n v="102"/>
    <x v="31"/>
    <d v="1899-12-30T19:00:00"/>
    <s v="UN EXHOSTO ESTÁ TRABAJANDO SIN ABRAZADERA"/>
    <s v="PERFORACION"/>
    <x v="4"/>
    <x v="1"/>
    <n v="0"/>
    <x v="6"/>
    <x v="3"/>
    <x v="1"/>
    <s v="GREDY DAVILA"/>
    <x v="2"/>
    <s v="VERIFICAR LA BUENA CONEXIÓN HASTA EL CAMBIO DE ABRAZADERA"/>
    <x v="0"/>
    <x v="1"/>
  </r>
  <r>
    <n v="103"/>
    <x v="31"/>
    <d v="1899-12-30T08:00:00"/>
    <s v="DETERIORO DE TUERCA DE SEGURIDAD PARA LOOKING SLEEVE NO SE LA COLOCA"/>
    <s v="PERFORACION"/>
    <x v="4"/>
    <x v="0"/>
    <n v="0"/>
    <x v="6"/>
    <x v="3"/>
    <x v="1"/>
    <s v="HERNAN QUILCA"/>
    <x v="6"/>
    <s v="REEMPLAZO DE TUERCA / SE COLOCA LA TUERCA LUEGO DE REALIZARLE UN LIMADO PARA RECUPERAR SUS CANALES"/>
    <x v="0"/>
    <x v="1"/>
  </r>
  <r>
    <n v="104"/>
    <x v="31"/>
    <d v="1899-12-30T10:00:00"/>
    <s v="1 DE LOS 4 PERNOS DE GUARDA LATERAL DE MOTOR SE ENCUENTRA SUELTO"/>
    <s v="PERFORACION"/>
    <x v="4"/>
    <x v="1"/>
    <n v="0"/>
    <x v="6"/>
    <x v="3"/>
    <x v="1"/>
    <s v="LEONARDO GUERRERO"/>
    <x v="0"/>
    <s v="CAMBIO DE PERNO"/>
    <x v="0"/>
    <x v="1"/>
  </r>
  <r>
    <n v="105"/>
    <x v="31"/>
    <d v="1899-12-30T19:00:00"/>
    <s v="FALTA 1 PASADOR DE PERNO EN PALANCA DE WINCHE"/>
    <s v="PERFORACION"/>
    <x v="4"/>
    <x v="0"/>
    <n v="0"/>
    <x v="6"/>
    <x v="3"/>
    <x v="1"/>
    <s v="BRYAN ORTEGA"/>
    <x v="5"/>
    <s v="REEMPLAZO DE PASADOR"/>
    <x v="0"/>
    <x v="1"/>
  </r>
  <r>
    <n v="106"/>
    <x v="31"/>
    <d v="1899-12-30T08:00:00"/>
    <s v="ENVOLTURA DE PLÁSTICO EN TUBERÍA LUEGO DE INICIAR EL POZO"/>
    <s v="PERFORACION"/>
    <x v="4"/>
    <x v="1"/>
    <n v="0"/>
    <x v="6"/>
    <x v="3"/>
    <x v="1"/>
    <s v="UBALDO RAMON"/>
    <x v="1"/>
    <s v="CORTAR Y SACAR EL PLÁSTICO"/>
    <x v="0"/>
    <x v="1"/>
  </r>
  <r>
    <n v="107"/>
    <x v="32"/>
    <d v="1899-12-30T10:00:00"/>
    <s v="SE EVIDENCIA COLORACIÓN BLANQUECINA EN EL AGUA DE UNA VERTIENTE PRÓXIMA A PERFORACION"/>
    <s v="PERFORACION"/>
    <x v="4"/>
    <x v="1"/>
    <n v="0"/>
    <x v="6"/>
    <x v="3"/>
    <x v="1"/>
    <s v="HERNAN QUILCA"/>
    <x v="6"/>
    <s v="AUMENTAR EL ENCAMISADO PARA EVITAR EL ESCAPE DE LODO DE PERFORACIÓN POR LAS PAREDES DEL POZO"/>
    <x v="0"/>
    <x v="1"/>
  </r>
  <r>
    <n v="108"/>
    <x v="32"/>
    <d v="1899-12-30T19:00:00"/>
    <s v="SE ESTÁ TRABAJANDO CON 2 CUBETOS SIN TAPÓN"/>
    <s v="PERFORACION"/>
    <x v="4"/>
    <x v="1"/>
    <n v="0"/>
    <x v="6"/>
    <x v="3"/>
    <x v="1"/>
    <s v="LEONARDO GUERRERO"/>
    <x v="0"/>
    <s v="COLOCAR TAPONES"/>
    <x v="0"/>
    <x v="1"/>
  </r>
  <r>
    <n v="109"/>
    <x v="32"/>
    <d v="1899-12-30T08:00:00"/>
    <s v="FALTA DE CUBETO PARA BOMBA DRAGA, PROVISIONALMENTE SE CONSTRUYE UNO CON PLÁSTICO"/>
    <s v="PERFORACION"/>
    <x v="4"/>
    <x v="1"/>
    <n v="0"/>
    <x v="6"/>
    <x v="3"/>
    <x v="1"/>
    <s v="PABLO WAMPASH"/>
    <x v="2"/>
    <s v="PEDIDO DE CUBETO A SEDE"/>
    <x v="0"/>
    <x v="1"/>
  </r>
  <r>
    <n v="110"/>
    <x v="33"/>
    <d v="1899-12-30T10:00:00"/>
    <s v="AVISTAMIENTO Y REUBICACIÓN DE UNA SERPIENTE CORAL JUNTO A CARPAS DEL PERSONAL KDE"/>
    <s v="PERFORACION"/>
    <x v="4"/>
    <x v="1"/>
    <n v="0"/>
    <x v="6"/>
    <x v="3"/>
    <x v="1"/>
    <s v="BRYAN ORTEGA"/>
    <x v="5"/>
    <s v="EXTREMAR EL CUIDADO Y OBSERVACIÓN CUANDO SE TRASLADA"/>
    <x v="0"/>
    <x v="1"/>
  </r>
  <r>
    <n v="111"/>
    <x v="34"/>
    <d v="1899-12-30T19:00:00"/>
    <s v="CAIDA POR RESBALÓN EN TABLÓN UBICADO FUERA DE PERFORACION"/>
    <s v="PERFORACION"/>
    <x v="4"/>
    <x v="2"/>
    <n v="0"/>
    <x v="6"/>
    <x v="3"/>
    <x v="1"/>
    <s v="HERNAN QUILCA"/>
    <x v="6"/>
    <s v="REUBICACIÓN DE TABLÓN"/>
    <x v="0"/>
    <x v="3"/>
  </r>
  <r>
    <n v="112"/>
    <x v="35"/>
    <d v="1899-12-30T08:00:00"/>
    <s v="FALTA DE EXTENSIÓN PARA USO DEL EQUIPO DE ORIENTACIÓN, ROSCA DE REPUESTO ENVIADO NO COINCIDE"/>
    <s v="PERFORACION"/>
    <x v="4"/>
    <x v="1"/>
    <n v="0"/>
    <x v="6"/>
    <x v="3"/>
    <x v="1"/>
    <s v="BRYAN ORTEGA"/>
    <x v="5"/>
    <s v="SE PIDE EL ENVÍO DEL REPUESTO LO MÁS ANTES POSIBLE"/>
    <x v="0"/>
    <x v="1"/>
  </r>
  <r>
    <n v="113"/>
    <x v="35"/>
    <d v="1899-12-30T10:00:00"/>
    <s v="ME ENCONTRABA BAJANDO DEL SEGUNDO PISO POR LAS ESCALERAS DEL CAMPAMENTO RESBALE Y SUFRÍ UNA CAIDA."/>
    <s v="CAMPAMENTO"/>
    <x v="5"/>
    <x v="2"/>
    <n v="0"/>
    <x v="6"/>
    <x v="3"/>
    <x v="1"/>
    <s v="EDGAR CHICAIZA"/>
    <x v="5"/>
    <s v="SE REPORTA SOBRE LA CONDICION, PARA MEJORAR EL ESTADO DE LA CONDICION INSEGURA "/>
    <x v="0"/>
    <x v="0"/>
  </r>
  <r>
    <n v="114"/>
    <x v="35"/>
    <d v="1899-12-30T19:00:00"/>
    <s v="LA BOMBA DE RECIRCULACION (BOMBA DRAGA) NO CUENTA CON EL CUBETO DE CONTENCION"/>
    <s v="PERFORACION "/>
    <x v="5"/>
    <x v="0"/>
    <n v="0"/>
    <x v="6"/>
    <x v="3"/>
    <x v="1"/>
    <s v="GONZALO VALLEJO "/>
    <x v="9"/>
    <s v="SOLICITAR EL CUBETO DE CONTENCION PARA EVITAR LIQUEOS DE COMBUSTIBLE "/>
    <x v="0"/>
    <x v="1"/>
  </r>
  <r>
    <n v="115"/>
    <x v="36"/>
    <d v="1899-12-30T08:00:00"/>
    <s v="EL MEDIDOR DE CONSUMO DE AGUA SE ENCUENTRA DAÑADO NO REGISTRA LOS DATOS DE CONSUMO "/>
    <s v="PERFORACION "/>
    <x v="5"/>
    <x v="0"/>
    <n v="0"/>
    <x v="0"/>
    <x v="3"/>
    <x v="1"/>
    <s v="CRISTIAN CORDOVA "/>
    <x v="9"/>
    <s v="SOLICITAR UN NUEVO MEDIDOR Y RERALIZAR EL CAMBIO "/>
    <x v="0"/>
    <x v="2"/>
  </r>
  <r>
    <n v="116"/>
    <x v="36"/>
    <d v="1899-12-30T10:00:00"/>
    <s v="AVISTAMIENTO DE SERPIENTE CORAL EN LAS PROXIMIDADES DE LAS CARPAS DE KLUANE"/>
    <s v="CAMPAMENTO"/>
    <x v="4"/>
    <x v="0"/>
    <n v="0"/>
    <x v="2"/>
    <x v="0"/>
    <x v="1"/>
    <s v="MARCOS AYUI"/>
    <x v="1"/>
    <s v="REUBICACIÓN DE SERPIENTE"/>
    <x v="0"/>
    <x v="1"/>
  </r>
  <r>
    <n v="117"/>
    <x v="37"/>
    <d v="1899-12-30T19:00:00"/>
    <s v="CAIDA DE RAMA CONSIDERABLE SOBRE EL TECHO DE PLÁSTICO DE LA BODEGA Y OFICINA, OCASIONANDO ROTURA DEL MISMO"/>
    <s v="CAMPAMENTO"/>
    <x v="4"/>
    <x v="2"/>
    <n v="0"/>
    <x v="0"/>
    <x v="1"/>
    <x v="1"/>
    <s v="HERNAN QUILCA"/>
    <x v="6"/>
    <s v="RETIRO DE RAMA Y PARCHADO DE PLÁSTICO CON PERSONAL DE LA MINERA"/>
    <x v="0"/>
    <x v="2"/>
  </r>
  <r>
    <n v="118"/>
    <x v="37"/>
    <d v="1899-12-30T08:00:00"/>
    <s v="ROTURA Y CAIDA DE UNO DE LOS APOYOS DEL PLÁSTICO QUE CUBRE LA ZONA DE DESCANSO DEL PERSONAL, OCASIONANDO INCOMODIDAD PARA INGRESO Y CAÍDA DE AGUA A UNA CARPA"/>
    <s v="CAMPAMENTO"/>
    <x v="4"/>
    <x v="0"/>
    <n v="0"/>
    <x v="0"/>
    <x v="3"/>
    <x v="1"/>
    <s v="LEONARDO GUERRERO"/>
    <x v="0"/>
    <s v="CAMBIO DE APOYO PARA PLÁSTICO DE CUBIERTA Y REFORZAR LA SUJECIÓN"/>
    <x v="0"/>
    <x v="1"/>
  </r>
  <r>
    <n v="119"/>
    <x v="37"/>
    <d v="1899-12-30T10:00:00"/>
    <s v="EN LAS TINAS DE RECIRCULACION DE LA MAQUINA KD 600-263 FALTA COLOCAR PLASTICO EN LA PARTES LATERALES "/>
    <s v="PERFORACION "/>
    <x v="5"/>
    <x v="0"/>
    <n v="0"/>
    <x v="0"/>
    <x v="0"/>
    <x v="1"/>
    <s v="FREDDY CAISAGUANO"/>
    <x v="2"/>
    <s v="COLOCAR PLASTICO EN LAS PARTES LATERALES DE LAS TINAS DE RECIRCULACION "/>
    <x v="0"/>
    <x v="1"/>
  </r>
  <r>
    <n v="120"/>
    <x v="37"/>
    <d v="1899-12-30T19:00:00"/>
    <s v="LAS TINAS DE RECIRCULACION DE LA MAQUINA KD 600-263 LLEGARON CON GRASA EN LA PARTE INTERNA"/>
    <s v="PERFORACION "/>
    <x v="5"/>
    <x v="0"/>
    <n v="0"/>
    <x v="0"/>
    <x v="0"/>
    <x v="1"/>
    <s v="BRYAN PEREZ "/>
    <x v="2"/>
    <s v="REALIZAR LA LIMPIEZA DE LAS TINAS DE RECIRCULACION "/>
    <x v="0"/>
    <x v="3"/>
  </r>
  <r>
    <n v="121"/>
    <x v="37"/>
    <d v="1899-12-30T08:00:00"/>
    <s v="FALTA DE ADECUACION PARA LOS DESECHOS PELIGROS EN EL CAMPAMENTO "/>
    <s v="CAMPAMENTO "/>
    <x v="5"/>
    <x v="0"/>
    <n v="0"/>
    <x v="0"/>
    <x v="0"/>
    <x v="1"/>
    <s v="CARLOS MEJIA "/>
    <x v="5"/>
    <s v="ADECUAR EL AREA PARA EL ALMACENAMIENTO SEGURO DE DESECHOS PELIGROSOS "/>
    <x v="0"/>
    <x v="1"/>
  </r>
  <r>
    <n v="122"/>
    <x v="37"/>
    <d v="1899-12-30T10:00:00"/>
    <s v="EL CABALLETE DEL TUBO INTERNO DE LA MAQUINA KD 600-263 PRESENTA FALLAS DE FABRICACION "/>
    <s v="PERFORACION "/>
    <x v="5"/>
    <x v="0"/>
    <n v="0"/>
    <x v="1"/>
    <x v="0"/>
    <x v="1"/>
    <s v="ANGEL TAPIA "/>
    <x v="2"/>
    <s v="SE SOLICITA REVISAR LOS EQUIPOS EN SEDE CENTRAL ANTES DE ENVIAR A PROYECTOS "/>
    <x v="0"/>
    <x v="2"/>
  </r>
  <r>
    <n v="123"/>
    <x v="37"/>
    <d v="1899-12-30T19:00:00"/>
    <s v="EN LA MAQUINA KD 600-263 FALTA COLOCAR EL CABLE Y VARILLA PARA EL POLO A TIERRA, YA QUE TODOS LOS MOTORES SE ENCUENTRAN PUENTEADOS "/>
    <s v="PERFORACION "/>
    <x v="5"/>
    <x v="1"/>
    <n v="0"/>
    <x v="1"/>
    <x v="0"/>
    <x v="0"/>
    <s v="LUIS GUAROCHICO"/>
    <x v="2"/>
    <s v="SE SOLICITA AL LOGISTICO REVISAR EN EL CAMPAMENTO  EL CABLE Y LA VARILLA PARA CONECTAR EL POLO A TIERRA "/>
    <x v="0"/>
    <x v="1"/>
  </r>
  <r>
    <n v="124"/>
    <x v="37"/>
    <d v="1899-12-30T08:00:00"/>
    <s v="LA CABEZA DE ROTACION DE LA MAQUINA KD 600-263 PRESENTA UNA TORCEDURA EN EL EJE OCASIONANDO DISTORSION EN EL PERNO"/>
    <s v="PERFORACION "/>
    <x v="5"/>
    <x v="0"/>
    <n v="0"/>
    <x v="1"/>
    <x v="0"/>
    <x v="0"/>
    <s v="JUAN CASTILLO "/>
    <x v="10"/>
    <s v="REEMPLAZAR LA CABEZA DE ROTACION "/>
    <x v="0"/>
    <x v="2"/>
  </r>
  <r>
    <n v="125"/>
    <x v="38"/>
    <d v="1899-12-30T10:00:00"/>
    <s v="FALTA UNA DE LAS ABRAZADERAS EN EL EXOSTO DEL TERCER MOTOR "/>
    <s v="PERFORACION "/>
    <x v="5"/>
    <x v="0"/>
    <n v="0"/>
    <x v="1"/>
    <x v="0"/>
    <x v="0"/>
    <s v="HENRY PONCE "/>
    <x v="0"/>
    <s v="SE SOLICITA LA ABRAZADERA PARACOLOCAR EN EL EXOSTO Y EL SILENCIADOR"/>
    <x v="0"/>
    <x v="1"/>
  </r>
  <r>
    <n v="126"/>
    <x v="38"/>
    <d v="1899-12-30T19:00:00"/>
    <s v="AL MOMENTO DE ENVASADO DE PIMPINAS SE RIEGA UNA CANTIDAD MÍNIMA DE 10ML DE DIESEL SOBRE ASERRIN"/>
    <s v="PERFORACION "/>
    <x v="4"/>
    <x v="2"/>
    <n v="0"/>
    <x v="4"/>
    <x v="1"/>
    <x v="2"/>
    <s v="LEONARDO GUERRERO"/>
    <x v="0"/>
    <s v="ABSORCIÓN CON PAPEL ABSORVENTE, REMOCIÓN DEL ASERRÍN Y PEQUEÑA CAPA VEGETAL"/>
    <x v="0"/>
    <x v="1"/>
  </r>
  <r>
    <n v="127"/>
    <x v="39"/>
    <d v="1899-12-30T08:00:00"/>
    <s v="SE EVIDENCIA VIGAS Y TABLONES EN MAL ESTADO EN MÁQUINA KD 600-264"/>
    <s v="PERFORACION"/>
    <x v="2"/>
    <x v="0"/>
    <n v="0"/>
    <x v="0"/>
    <x v="0"/>
    <x v="1"/>
    <s v="JIMMY ABAD"/>
    <x v="6"/>
    <s v="SE ENVIA CORREOS SOLICITANDO LAS VIGAS Y TABLOENS"/>
    <x v="0"/>
    <x v="1"/>
  </r>
  <r>
    <n v="128"/>
    <x v="39"/>
    <d v="1899-12-30T10:00:00"/>
    <s v="SE ENCUENTRA DOS TARÁNTULAS EN EL CAMPAMENTO"/>
    <s v="TRASLADO PERSONAL"/>
    <x v="4"/>
    <x v="0"/>
    <n v="0"/>
    <x v="2"/>
    <x v="1"/>
    <x v="2"/>
    <s v="LEONARDO GUERRERO"/>
    <x v="0"/>
    <s v="EL PERSONAL DE AMBIENTE PROCEDE A LA REUBICACIÓN"/>
    <x v="0"/>
    <x v="1"/>
  </r>
  <r>
    <n v="129"/>
    <x v="40"/>
    <d v="1899-12-30T19:00:00"/>
    <s v="MIENTRAS SE TRANSITA POR LAS QUEBRADAS Y MONTAÑA REALIZANDO EL RECONOCIMIENTO DE LA NUEVA LÍNEA DE AGUA, ME RESBALO ALREDEDOR DE DOS METROS EN UNA PENDIENTE PRONUNCIADA, SIN HERIDAS NI GOLPES"/>
    <s v="PERFORACION "/>
    <x v="4"/>
    <x v="2"/>
    <n v="0"/>
    <x v="1"/>
    <x v="1"/>
    <x v="2"/>
    <s v="LEONARDO GUERRERO"/>
    <x v="0"/>
    <s v="SE PROCEDE CON MÁS CUIDADO Y SE BAJA EL RITMO DE CAMINATA"/>
    <x v="0"/>
    <x v="2"/>
  </r>
  <r>
    <n v="130"/>
    <x v="40"/>
    <d v="1899-12-30T08:00:00"/>
    <s v="LA GUARDA DEL RADIADOR DE LA SUPER BOMBA SE ENCUENTRA SUELTA "/>
    <s v="MOTOBOMBAS"/>
    <x v="5"/>
    <x v="0"/>
    <n v="0"/>
    <x v="1"/>
    <x v="0"/>
    <x v="0"/>
    <s v="HENRY PONCE "/>
    <x v="0"/>
    <s v="SACAR LA GUARDA PARA REALIZAR EL MANTENIMENTO "/>
    <x v="0"/>
    <x v="2"/>
  </r>
  <r>
    <n v="131"/>
    <x v="41"/>
    <d v="1899-12-30T10:00:00"/>
    <s v="AVISTAMIENTO Y RECOLECCIÓN DE UNA SERPIENTE CORAL ENCONTRADA EN LAS CERCANÍAS DE OFICINA Y BODEGA"/>
    <s v="CAMPAMENTO"/>
    <x v="4"/>
    <x v="0"/>
    <n v="0"/>
    <x v="2"/>
    <x v="0"/>
    <x v="2"/>
    <s v="HERNAN QUILCA"/>
    <x v="6"/>
    <s v="SE RECOLECTA LA SERPIENTE Y EL PERSONAL DE AMBIENTE LA REUBICA"/>
    <x v="0"/>
    <x v="1"/>
  </r>
  <r>
    <n v="132"/>
    <x v="42"/>
    <d v="1899-12-30T19:00:00"/>
    <s v="ROTURA Y CAIDA DE UNA DE LAS VIGUETAS QUE CUBREN LA ZONA DE DESCANSO DEL PERSONAL, OCASIONANDO ROTURA DE LA CONEXIÓN ELÉCTRICA Y LUMINARIA"/>
    <s v="CAMPAMENTO"/>
    <x v="4"/>
    <x v="0"/>
    <n v="0"/>
    <x v="0"/>
    <x v="3"/>
    <x v="2"/>
    <s v="UBALDO RAMON"/>
    <x v="1"/>
    <s v="CAMBIO DE VIGUETA Y RECONEXIÓN DE INSTALACIÓN"/>
    <x v="0"/>
    <x v="1"/>
  </r>
  <r>
    <n v="133"/>
    <x v="43"/>
    <d v="1899-12-30T08:00:00"/>
    <s v="CASI SE PROVOCA UNA CAÍDA DEL TRABAJADOR AL PISAR UNA TABLA DEL TERCER PUENTE DE ACCESO A PERFORACION "/>
    <s v="TRASLADO PERSONAL"/>
    <x v="4"/>
    <x v="2"/>
    <n v="0"/>
    <x v="0"/>
    <x v="0"/>
    <x v="2"/>
    <s v="LEONARDO GUERRERO"/>
    <x v="0"/>
    <s v="REQUERIMIENTO DE CLAVADO POR PARTE DE LA MINERA, POSPUESTO HASTA LA LLEGA DE CLAVOS"/>
    <x v="0"/>
    <x v="2"/>
  </r>
  <r>
    <n v="134"/>
    <x v="43"/>
    <d v="1899-12-30T10:00:00"/>
    <s v="LA BOMBA 1029 QUE ESTA INSTALADA EN LA SUPER BOMBA DEL PUNTO DE CAPTACION TIENE UNA FUGA DE ACEITE "/>
    <s v="MOTOBOMBAS"/>
    <x v="5"/>
    <x v="1"/>
    <n v="0"/>
    <x v="1"/>
    <x v="0"/>
    <x v="0"/>
    <s v="FREDDY CAISAGUANO"/>
    <x v="2"/>
    <s v="REPARACION INMEDIATA DE LOS RETENEDORES DE ACEITE "/>
    <x v="0"/>
    <x v="2"/>
  </r>
  <r>
    <n v="135"/>
    <x v="43"/>
    <d v="1899-12-30T19:00:00"/>
    <s v="EL PRIMER MOTOR DE LA MAQUINA KD 600 CONSUME ACEITE Y REFRIGERANTE "/>
    <s v="PERFORACION "/>
    <x v="5"/>
    <x v="0"/>
    <n v="0"/>
    <x v="1"/>
    <x v="0"/>
    <x v="0"/>
    <s v="BRYAN PEREZ "/>
    <x v="2"/>
    <s v="REPORTAR SOBRE LA NOVEDAD, DEL CONSUMO DE ACEITE Y REFRIGERANTE DEL MOTOR "/>
    <x v="0"/>
    <x v="2"/>
  </r>
  <r>
    <n v="136"/>
    <x v="43"/>
    <d v="1899-12-30T08:00:00"/>
    <s v="FALTA DE ILUMINACION EN EL AREA DE ESTACIONAMIENTO "/>
    <s v="CAMPAMENTO "/>
    <x v="5"/>
    <x v="0"/>
    <n v="0"/>
    <x v="0"/>
    <x v="0"/>
    <x v="0"/>
    <s v="CARLOS MEJIA "/>
    <x v="5"/>
    <s v="COLOCAR UN FOCO EN EL AREA DE ESTACIONAMIENTO "/>
    <x v="0"/>
    <x v="1"/>
  </r>
  <r>
    <n v="137"/>
    <x v="43"/>
    <d v="1899-12-30T10:00:00"/>
    <s v="EL TACHO DE LA MAQUINA KD 600 263 PARA LA RECOLECCION DE LOS DESECHOS PELIGROSOS SE ENCUENTRAN EN MAL ESTADO"/>
    <s v="PERFORACION "/>
    <x v="5"/>
    <x v="0"/>
    <n v="0"/>
    <x v="0"/>
    <x v="0"/>
    <x v="0"/>
    <s v="GONZALO VALLEJO "/>
    <x v="9"/>
    <s v="CAMBIO DE UN TACHO PARA EL PUNTO ECOLOGICO "/>
    <x v="0"/>
    <x v="2"/>
  </r>
  <r>
    <n v="138"/>
    <x v="43"/>
    <d v="1899-12-30T19:00:00"/>
    <s v="MONTURA DE LA MAQUINA KD 600 SE ENCUENTRA CON UNA FUGA Y SE OBSERVA POR EL MASTIL DE LA TORRE "/>
    <s v="PERFORACION "/>
    <x v="5"/>
    <x v="1"/>
    <n v="0"/>
    <x v="1"/>
    <x v="0"/>
    <x v="0"/>
    <s v="ANGEL TAPIA "/>
    <x v="2"/>
    <s v="CAMBIAR LOS TEFLONES DE LOS ACOPLES PARA REDUCIR LAS FUGAS "/>
    <x v="0"/>
    <x v="2"/>
  </r>
  <r>
    <n v="139"/>
    <x v="44"/>
    <d v="1899-12-30T08:00:00"/>
    <s v="EL CABLE DEL WIRE LINE DE LA MAQUINA KD 600 SE ENCUENTRA EN MAL ESTADO "/>
    <s v="PERFORACION "/>
    <x v="5"/>
    <x v="1"/>
    <n v="0"/>
    <x v="1"/>
    <x v="0"/>
    <x v="0"/>
    <s v="CRISTIAN CORDOVA "/>
    <x v="9"/>
    <s v="SOLICITAR CABLE NUEVO "/>
    <x v="0"/>
    <x v="2"/>
  </r>
  <r>
    <n v="140"/>
    <x v="44"/>
    <d v="1899-12-30T10:00:00"/>
    <s v="SISTEMA DE PARADA DE EMERGENCIA ESTA DESACTIVADO O ROTO"/>
    <s v="IRON HORSE"/>
    <x v="2"/>
    <x v="1"/>
    <n v="0"/>
    <x v="1"/>
    <x v="0"/>
    <x v="1"/>
    <s v="VALENTIN AREVALO"/>
    <x v="2"/>
    <s v="REPARAR INMEDIATAMENTE"/>
    <x v="0"/>
    <x v="0"/>
  </r>
  <r>
    <n v="141"/>
    <x v="44"/>
    <d v="1899-12-30T19:00:00"/>
    <s v="ESTA ROTO EL PERNO DE SUJECCION DEL CARBURADOR Y ROTO LOS EMPAQUES AL MISMO TIEMPO, RAZON POR LA CUAL EL IRON SE APAGA"/>
    <s v="IRON HORSE"/>
    <x v="2"/>
    <x v="1"/>
    <n v="0"/>
    <x v="1"/>
    <x v="0"/>
    <x v="1"/>
    <s v="VALENTIN AREVALO"/>
    <x v="2"/>
    <s v="REPARAR INMEDIATAMENTE"/>
    <x v="0"/>
    <x v="2"/>
  </r>
  <r>
    <n v="142"/>
    <x v="44"/>
    <d v="1899-12-30T08:00:00"/>
    <s v="CABLE WIRELINE EN MAL ESTADO DE MAQUINA KD-1000"/>
    <s v="PERFORACION"/>
    <x v="1"/>
    <x v="1"/>
    <n v="0"/>
    <x v="1"/>
    <x v="0"/>
    <x v="0"/>
    <s v="MERCHAN JHON "/>
    <x v="1"/>
    <s v="SOLICIAR NUEVO CABLE "/>
    <x v="0"/>
    <x v="2"/>
  </r>
  <r>
    <n v="143"/>
    <x v="44"/>
    <d v="1899-12-30T10:00:00"/>
    <s v="LA MALLA BASE DONDE SE COLOCA LA CAJA PARA ACOMODAR EL TESTIGO ES MUY PEQUEÑA PARA ACENTAR EN SU TOTALIDAD"/>
    <s v="PERFORACION"/>
    <x v="1"/>
    <x v="0"/>
    <n v="0"/>
    <x v="0"/>
    <x v="1"/>
    <x v="0"/>
    <s v="MERCHAN JHON "/>
    <x v="1"/>
    <s v="REALIZAR UNA MALLA MAS GRADE PARA QUE ALCANCE LA MUESTRA EN SU TOTALIDAD"/>
    <x v="0"/>
    <x v="1"/>
  </r>
  <r>
    <n v="144"/>
    <x v="44"/>
    <d v="1899-12-30T19:00:00"/>
    <s v="SIENDO LAS 10:50 APROXIMADAMENTE EN LA PLATAFORMA KD600-264 EL HSE DE KDE (DARWIN CUYO VEGA) REALIZA LA INSPECCIÓN DIARIA DE LA PLATAFORMA DE PERFORACIÓN Y SE EVIDENCIA UN REBOSE DE FLUIDO DE PERFORACIÓN EN LA TRINCHERA UBICADA EN LA PARTE BAJA DE LAS TINAS._x000a_SE COMUNICA AL SUPERVISOR DE PROYECTO JIMMY ABAD Y CON AYUDA DEL EQUIPO DE PERFORACIÓN (PERFORISTA Y AYUDANTES), SE PROCEDIO AL CONTROL Y LIMPIEZA DEL ÁREA._x000a_SIENDO LAS 11:10 SE TERMINA DE REALIZAR LA LIMPIEZA Y SE RETOMA SUPERVISOR, EL HSE INFORMA DE MANERA VERBAL LO OCURRIDO A JEFE DE PROYECTO Y SSA DE PLAMIN. "/>
    <s v="PERFORACION"/>
    <x v="2"/>
    <x v="3"/>
    <n v="0"/>
    <x v="4"/>
    <x v="3"/>
    <x v="0"/>
    <s v="DARWIN CUYO"/>
    <x v="0"/>
    <s v="REPORTE FLASH, IVESTIGACIÓN Y LECCIÓN APRENDIDA DEL INCIDENTE"/>
    <x v="0"/>
    <x v="3"/>
  </r>
  <r>
    <n v="145"/>
    <x v="45"/>
    <d v="1899-12-30T08:00:00"/>
    <s v="FALTA DE INSPECCIÓN PROGRAMADAS A LOS EXTINTORES"/>
    <s v="PERFORACION"/>
    <x v="2"/>
    <x v="1"/>
    <n v="0"/>
    <x v="0"/>
    <x v="4"/>
    <x v="1"/>
    <s v="FRANCISCO CODENA"/>
    <x v="5"/>
    <s v="LLEVAR UN CONTROL DE REGISTRO DE PERFORACIONES REALIZADAS"/>
    <x v="0"/>
    <x v="1"/>
  </r>
  <r>
    <n v="146"/>
    <x v="45"/>
    <d v="1899-12-30T10:00:00"/>
    <s v="AYUDANTES DE IRON HORSE TRANSPORTAN PIMPINAS DE COMBUSTIBLE SIN CUBETO"/>
    <s v="IRON HORSE"/>
    <x v="2"/>
    <x v="1"/>
    <n v="0"/>
    <x v="0"/>
    <x v="4"/>
    <x v="1"/>
    <s v="FRANCISCO CODENA"/>
    <x v="5"/>
    <s v="SOCIALIZACIÓN DEL HECHO CON OPERADOR DE Y AYUDANTES IRON HORSE"/>
    <x v="0"/>
    <x v="1"/>
  </r>
  <r>
    <n v="147"/>
    <x v="45"/>
    <d v="1899-12-30T19:00:00"/>
    <s v="SE ENCONTRO LIQUIDO DE PERFORACIÓN EN LA TRINCHERA Y EL PERSONAL EN TURNO, NO DIO AVISO OPORTUNO"/>
    <s v="PERFORACION"/>
    <x v="2"/>
    <x v="1"/>
    <n v="0"/>
    <x v="4"/>
    <x v="4"/>
    <x v="1"/>
    <s v="DANIELA TORRES"/>
    <x v="0"/>
    <s v="SOCIALIZAR Y REALIZAR PROPUESTAS PARA EVITAR LÑOS REBOSES DEL LIQUIDO DE PERFORACIÓN"/>
    <x v="0"/>
    <x v="1"/>
  </r>
  <r>
    <n v="148"/>
    <x v="45"/>
    <d v="1899-12-30T08:00:00"/>
    <s v="ADECUAR LA CARPA QUE CUBRE EL ÁREA DE LODOS, PUES LA CARPA TAPA LA ULTIMA TINA"/>
    <s v="PERFORACION"/>
    <x v="2"/>
    <x v="0"/>
    <n v="0"/>
    <x v="4"/>
    <x v="1"/>
    <x v="1"/>
    <s v="DANIELA TORRES"/>
    <x v="0"/>
    <s v="ADECUAR LA CARPA"/>
    <x v="0"/>
    <x v="1"/>
  </r>
  <r>
    <n v="149"/>
    <x v="45"/>
    <d v="1899-12-30T10:00:00"/>
    <s v="SE EVIDENCIA APROXIMADAMENTE QUE A 50 M ANTES DE LLEGAR A LA PERFORACION DE LA MÁQUINA KD 100-252 EL CAMINO SE ENCUENTRA DESNIVEL LO CUAL CAUSA PROBLEMA A IRON HORSE"/>
    <s v="IRON HORSE"/>
    <x v="2"/>
    <x v="0"/>
    <n v="0"/>
    <x v="0"/>
    <x v="4"/>
    <x v="1"/>
    <s v="JIMMY ABAD"/>
    <x v="6"/>
    <s v="SE INFORMA A PLAMIN PARA ENVIAR PERSONAL Y SE SOLUCIONA CAMINO"/>
    <x v="0"/>
    <x v="1"/>
  </r>
  <r>
    <n v="150"/>
    <x v="45"/>
    <d v="1899-12-30T19:00:00"/>
    <s v="VENTILADOR SIN CUBETO"/>
    <s v="PERFORACION"/>
    <x v="2"/>
    <x v="1"/>
    <n v="0"/>
    <x v="0"/>
    <x v="3"/>
    <x v="1"/>
    <s v="DARWIN CUYO"/>
    <x v="0"/>
    <s v="COLOCAR CUBETO"/>
    <x v="0"/>
    <x v="1"/>
  </r>
  <r>
    <n v="151"/>
    <x v="45"/>
    <d v="1899-12-30T08:00:00"/>
    <s v="SE ENCONTRO EN LA MAQUINA KD 1000 PERSONAL SIN ENTRENAMIENTO COMO AYUDANTE DE PERFORACIÓN"/>
    <s v="PERFORACION"/>
    <x v="2"/>
    <x v="1"/>
    <n v="0"/>
    <x v="1"/>
    <x v="3"/>
    <x v="1"/>
    <s v="DARWIN CUYO"/>
    <x v="0"/>
    <s v="SOCIALIZAR QUE SIEMPRE DEBEN ESTAR 2 AYUDANTES Y 1 PERFORISTA ENTRENADOS"/>
    <x v="0"/>
    <x v="1"/>
  </r>
  <r>
    <n v="152"/>
    <x v="45"/>
    <d v="1899-12-30T10:00:00"/>
    <s v="NO SE CLASIFICA BIEN LOS DESECHOS"/>
    <s v="PERFORACION"/>
    <x v="2"/>
    <x v="1"/>
    <n v="0"/>
    <x v="0"/>
    <x v="1"/>
    <x v="1"/>
    <s v="ALEXANDER MORALES"/>
    <x v="8"/>
    <s v="REALIZAR CHARLAS SOBRE LA CVLASIFICACIÓN DE DESECHOS"/>
    <x v="0"/>
    <x v="1"/>
  </r>
  <r>
    <n v="153"/>
    <x v="45"/>
    <d v="1899-12-30T19:00:00"/>
    <s v="FALTA PUNTO DE HIDRATACIÓN EN CENTRO DE ACOPIO DE PERFORACION  KD 1000"/>
    <s v="IRON HORSE"/>
    <x v="2"/>
    <x v="0"/>
    <n v="0"/>
    <x v="3"/>
    <x v="4"/>
    <x v="2"/>
    <s v="ALEXANDER MORALES"/>
    <x v="8"/>
    <s v="UBICAR PUNTO HIDRATACIÓN A MAYOR BREVEDAD PISIBLE"/>
    <x v="0"/>
    <x v="2"/>
  </r>
  <r>
    <n v="154"/>
    <x v="45"/>
    <d v="1899-12-30T08:00:00"/>
    <s v="SE ENCUENTRA MAL LLENADO LAS HOJAS DE CONTROL DE AGUA EN LA MÁQUINA KD 600-264"/>
    <s v="PERFORACION"/>
    <x v="2"/>
    <x v="1"/>
    <n v="0"/>
    <x v="0"/>
    <x v="4"/>
    <x v="2"/>
    <s v="JIMMY ABAD"/>
    <x v="6"/>
    <s v="SE SOCIALIZA CON EL PERSONAL PARA CORREGIR"/>
    <x v="0"/>
    <x v="1"/>
  </r>
  <r>
    <n v="155"/>
    <x v="46"/>
    <d v="1899-12-30T10:00:00"/>
    <s v="INGRESÉ AL ÁREA DE TALLER SIN ZAPATOS, NI CASCO"/>
    <s v="BODEGA"/>
    <x v="3"/>
    <x v="1"/>
    <n v="0"/>
    <x v="1"/>
    <x v="4"/>
    <x v="1"/>
    <s v="KEVIN ORDOÑEZ"/>
    <x v="4"/>
    <s v="SE REALIZA RETROALIMENTACIÓN CON EL TRABAJADOR"/>
    <x v="0"/>
    <x v="1"/>
  </r>
  <r>
    <n v="156"/>
    <x v="46"/>
    <d v="1899-12-30T19:00:00"/>
    <s v="ACUMULACIÓN DE BASURA EN PERFORACION"/>
    <s v="PERFORACION"/>
    <x v="4"/>
    <x v="1"/>
    <n v="0"/>
    <x v="0"/>
    <x v="1"/>
    <x v="2"/>
    <s v="HERNAN QUILCA"/>
    <x v="6"/>
    <s v="SE COORDINA CON PERSONAL DE ABASTECIMIENTO DE COMBUSTIBLE PARA DESALOJAR LA BASURA POCO A POCO"/>
    <x v="0"/>
    <x v="1"/>
  </r>
  <r>
    <n v="157"/>
    <x v="47"/>
    <d v="1899-12-30T08:00:00"/>
    <s v="EXISTEN CABLES ELÉCTRICOS CERCA DEL PUESTO DE TRABAJO, QUE PUEDEN OCASIONAR CAIDAS"/>
    <s v="OFICINA"/>
    <x v="3"/>
    <x v="0"/>
    <n v="0"/>
    <x v="0"/>
    <x v="1"/>
    <x v="1"/>
    <s v="MARCELO REA"/>
    <x v="4"/>
    <s v="COLOCAR CANALETAS DE RECUBRIMIENTO"/>
    <x v="0"/>
    <x v="1"/>
  </r>
  <r>
    <n v="158"/>
    <x v="47"/>
    <d v="1899-12-30T10:00:00"/>
    <s v="NO DILIGENCIAMIENTO DEL SLAM"/>
    <s v="OFICINA"/>
    <x v="3"/>
    <x v="1"/>
    <n v="0"/>
    <x v="6"/>
    <x v="4"/>
    <x v="1"/>
    <s v="KARINA JATIVA"/>
    <x v="4"/>
    <s v="DILIGENCIAR SLAM"/>
    <x v="0"/>
    <x v="4"/>
  </r>
  <r>
    <n v="159"/>
    <x v="47"/>
    <d v="1899-12-30T19:00:00"/>
    <s v="FALTA ORGANIZACIÓN EN LA OFICINA"/>
    <s v="OFICINA"/>
    <x v="3"/>
    <x v="1"/>
    <n v="0"/>
    <x v="0"/>
    <x v="4"/>
    <x v="1"/>
    <s v="ERIKA CORRALES"/>
    <x v="4"/>
    <s v="REALIZAR ORDEN Y ASEO"/>
    <x v="0"/>
    <x v="1"/>
  </r>
  <r>
    <n v="160"/>
    <x v="47"/>
    <d v="1899-12-30T08:00:00"/>
    <s v="EXISTEN CABLES ELÉCTRICOS CERCA DEL PUESTO DE TRABAJO, QUE PUEDEN OCASIONAR CAIDAS"/>
    <s v="OFICINA"/>
    <x v="3"/>
    <x v="0"/>
    <n v="0"/>
    <x v="0"/>
    <x v="1"/>
    <x v="1"/>
    <s v="MAURICIO PALLO"/>
    <x v="4"/>
    <s v="REALIZAR REUBICACIÓN DE CABLEADO"/>
    <x v="0"/>
    <x v="1"/>
  </r>
  <r>
    <n v="161"/>
    <x v="47"/>
    <d v="1899-12-30T10:00:00"/>
    <s v="HICIERON INSPECCIÓN DE EPP Y NO LOS TUVE, YA QUE LOS LLEVÉ ENTRE SEMANA A MI DOMICILIO"/>
    <s v="OFICINA"/>
    <x v="3"/>
    <x v="1"/>
    <n v="0"/>
    <x v="1"/>
    <x v="4"/>
    <x v="1"/>
    <s v="KEVIN ORDOÑEZ"/>
    <x v="4"/>
    <s v="HACER ASEO E HIGIENE DE EPP LOS FINES DE SEMANA"/>
    <x v="0"/>
    <x v="1"/>
  </r>
  <r>
    <n v="162"/>
    <x v="47"/>
    <d v="1899-12-30T19:00:00"/>
    <s v="EN EL MOMENTO DE REALIZAR LA DESCARGA DEL MOTOR 1505 DE LA CAMIONETA CON EL MONTACARGAS,  ESTE SE RUEDA Y GOLPEA EL FOCO POSTERIOR DE LA CAMIONETA"/>
    <s v="TRASLADO VEHICULAR"/>
    <x v="3"/>
    <x v="4"/>
    <n v="0"/>
    <x v="6"/>
    <x v="3"/>
    <x v="1"/>
    <s v="ALEXANDER MORALES"/>
    <x v="5"/>
    <s v="COMPRA DE UN NUEVO FOCO Y RETROALIMENTACIÓN DEL EVENTO"/>
    <x v="0"/>
    <x v="3"/>
  </r>
  <r>
    <n v="163"/>
    <x v="47"/>
    <d v="1899-12-30T08:00:00"/>
    <s v="LLENADO DE COMBUSTIBLE EN TANQUE DE 55 GALONES CON EMBUDO TEMPORAL POR ROTURA DE MANIJA DE BOMBA MANUAL"/>
    <s v="PERFORACION"/>
    <x v="4"/>
    <x v="1"/>
    <n v="0"/>
    <x v="0"/>
    <x v="0"/>
    <x v="2"/>
    <s v="LEONARDO GUERRERO"/>
    <x v="0"/>
    <s v="ENVIO DE BOMBA MANUAL DESDE CAMPAMENTO"/>
    <x v="0"/>
    <x v="1"/>
  </r>
  <r>
    <n v="164"/>
    <x v="47"/>
    <d v="1899-12-30T10:00:00"/>
    <s v="NO UTILIZACIÓN DE COMBO DE GOMA POR ROTURA DEL MANGO"/>
    <s v="PERFORACION"/>
    <x v="4"/>
    <x v="1"/>
    <n v="0"/>
    <x v="1"/>
    <x v="1"/>
    <x v="2"/>
    <s v="PATRICIO AYALA"/>
    <x v="2"/>
    <s v="REEMPLAZO DE COMBO"/>
    <x v="0"/>
    <x v="1"/>
  </r>
  <r>
    <n v="165"/>
    <x v="47"/>
    <d v="1899-12-30T19:00:00"/>
    <s v="UTILIZACIÓN DE BOTELLAS CORTADAS PARA VERTIR ADITIVOS"/>
    <s v="PERFORACION"/>
    <x v="4"/>
    <x v="1"/>
    <n v="0"/>
    <x v="4"/>
    <x v="4"/>
    <x v="2"/>
    <s v="JOSE ROJAS"/>
    <x v="1"/>
    <s v="PETICIÓN A LOGÍSTICA PARA LA ADQUISICIÓN DE PALAS PEQUEÑAS"/>
    <x v="0"/>
    <x v="1"/>
  </r>
  <r>
    <n v="166"/>
    <x v="47"/>
    <d v="1899-12-30T08:00:00"/>
    <s v="FALTA JUEGO DE LLAVES EN LA KD 1000-255"/>
    <s v="PERFORACION"/>
    <x v="5"/>
    <x v="1"/>
    <n v="0"/>
    <x v="1"/>
    <x v="4"/>
    <x v="0"/>
    <s v="NIXON SALINAS"/>
    <x v="9"/>
    <s v="SOLICITAR JUEGO DE DESTORNILLADORES"/>
    <x v="0"/>
    <x v="2"/>
  </r>
  <r>
    <n v="167"/>
    <x v="48"/>
    <d v="1899-12-30T10:00:00"/>
    <s v="FILTRACIÓN DE AGUA EN LA CABEZA DE ALUMINIO DE LA BOMBA 1029"/>
    <s v="PERFORACION"/>
    <x v="4"/>
    <x v="0"/>
    <n v="0"/>
    <x v="1"/>
    <x v="3"/>
    <x v="2"/>
    <s v="STALIN PILATUÑA"/>
    <x v="11"/>
    <s v="SE CAMBIA LA CABEZA CON LA DE SUPERBOMBA QUE SE TIENE EN BODEGA"/>
    <x v="0"/>
    <x v="1"/>
  </r>
  <r>
    <n v="168"/>
    <x v="48"/>
    <d v="1899-12-30T19:00:00"/>
    <s v="GOLPE POR RESBALO DE LLAVE DE TUBO TRAS MALA COLOCACIÓN DE MANOS EN LA LLAVE STILLSON"/>
    <s v="PERFORACION"/>
    <x v="4"/>
    <x v="5"/>
    <n v="0"/>
    <x v="1"/>
    <x v="3"/>
    <x v="2"/>
    <s v="ELBER PEREZ"/>
    <x v="2"/>
    <s v="REVISIÓN MÉDICA, NO EXISTE RESTRICCIÓN DE CONTINUAR TRABAJANDO"/>
    <x v="0"/>
    <x v="2"/>
  </r>
  <r>
    <n v="169"/>
    <x v="48"/>
    <d v="1899-12-30T08:00:00"/>
    <s v="SE PRESENTA DESLIZAMIENTO DE CAPA VEGETALALFRENTE DELA TINA DE LODOS LO QUE IMPIDE EL PASO DEL PERSONAL"/>
    <s v="PERFORACION"/>
    <x v="1"/>
    <x v="2"/>
    <n v="0"/>
    <x v="8"/>
    <x v="0"/>
    <x v="1"/>
    <s v="ROGELIO SAANT"/>
    <x v="2"/>
    <s v="REALIZAR LA LIMPIEZA Y A FUTURO EJECUTAR ADMINISTRATIVOS EN LA ZONA DE TALUDES"/>
    <x v="0"/>
    <x v="2"/>
  </r>
  <r>
    <n v="170"/>
    <x v="49"/>
    <d v="1899-12-30T10:00:00"/>
    <s v="APERTURA DE TORRE POR CAÍDA DE PERNO EXAGONAL DE SUJECIÓN EN LA ÚLTIMA EXTENSIÓN, LA POLEA CON SU EXTENSIÓN CAEN HACIA ATRÁS Y VENTAJOSAMENTE NO OCASIONAN NINGÚN ACCIDENTE"/>
    <s v="PERFORACION"/>
    <x v="4"/>
    <x v="2"/>
    <n v="0"/>
    <x v="1"/>
    <x v="0"/>
    <x v="2"/>
    <s v="JOSE ROJAS"/>
    <x v="1"/>
    <s v="SE BAJA LA TORRE PARA RECONECTARLA CON LA POLEA"/>
    <x v="0"/>
    <x v="2"/>
  </r>
  <r>
    <n v="171"/>
    <x v="49"/>
    <d v="1899-12-30T19:00:00"/>
    <s v="BOMBA 1029 PRESENTA DAÑOS"/>
    <s v="PERFORACION"/>
    <x v="4"/>
    <x v="0"/>
    <n v="0"/>
    <x v="1"/>
    <x v="0"/>
    <x v="2"/>
    <s v="STALIN PILATUÑA"/>
    <x v="11"/>
    <s v="SE REALIZAN ADMINISTRATIVOS VARIOS"/>
    <x v="0"/>
    <x v="3"/>
  </r>
  <r>
    <n v="172"/>
    <x v="49"/>
    <d v="1899-12-30T08:00:00"/>
    <s v="FALTA EL DISPOSITIVO DE SEGURIDAD EN LA KD 1000 255, SUJETADOR DEL PESCANTE."/>
    <s v="PERFORACION"/>
    <x v="5"/>
    <x v="1"/>
    <n v="0"/>
    <x v="1"/>
    <x v="3"/>
    <x v="1"/>
    <s v="RAMIRO RODRIGUEZ"/>
    <x v="2"/>
    <s v="SOLICITAR EL DISPOSITIVO DE SEGURIDAD"/>
    <x v="0"/>
    <x v="2"/>
  </r>
  <r>
    <n v="173"/>
    <x v="49"/>
    <d v="1899-12-30T10:00:00"/>
    <s v="INUNDACIÒN DE PERFORACION KD 1000 255. POR LAS FUERTES LLUVIAS."/>
    <s v="PERFORACION"/>
    <x v="5"/>
    <x v="0"/>
    <n v="0"/>
    <x v="8"/>
    <x v="4"/>
    <x v="0"/>
    <s v="WILVER ROJAS"/>
    <x v="9"/>
    <s v="SOLICITAR A LA MINERA LA ADECUACIÒN DE LA ZANJA "/>
    <x v="0"/>
    <x v="2"/>
  </r>
  <r>
    <n v="174"/>
    <x v="49"/>
    <d v="1899-12-30T19:00:00"/>
    <s v="EL VEHICULO PCV 5933 TIENE EL CINTURON DE SEGURIDAD EN MAL ESTADO."/>
    <s v="TRASLADO VEHICULAR"/>
    <x v="5"/>
    <x v="0"/>
    <n v="0"/>
    <x v="9"/>
    <x v="3"/>
    <x v="1"/>
    <s v="ALEXANDER BAUTISTA"/>
    <x v="5"/>
    <s v="SOLICITAR CAMBIO DE CINTURON "/>
    <x v="0"/>
    <x v="0"/>
  </r>
  <r>
    <n v="175"/>
    <x v="49"/>
    <d v="1899-12-30T08:00:00"/>
    <s v="EL CABALLETE DE TUBO INTERIOR DE LA KD 600- 263  SE ENCUENTRA EN MAL ESTADO. "/>
    <s v="PERFORACION "/>
    <x v="5"/>
    <x v="0"/>
    <n v="0"/>
    <x v="1"/>
    <x v="3"/>
    <x v="1"/>
    <s v="CRISTIAN CORDOVA "/>
    <x v="9"/>
    <s v="CAMBIAR EL CABALLETE DE TUBO INTERIOR DE LA KD 600- 263."/>
    <x v="0"/>
    <x v="0"/>
  </r>
  <r>
    <n v="176"/>
    <x v="50"/>
    <d v="1899-12-30T10:00:00"/>
    <s v="NO EXISTEN SUFICIENTES MAMPÁRAS EN EL ÁREA DE SOLDADURA"/>
    <s v="TALLER"/>
    <x v="3"/>
    <x v="1"/>
    <n v="0"/>
    <x v="7"/>
    <x v="1"/>
    <x v="1"/>
    <s v="ALEX ZAMBRANO"/>
    <x v="11"/>
    <s v="FABRICAR E INSTALAR MÁS MAMPÁRAS"/>
    <x v="0"/>
    <x v="1"/>
  </r>
  <r>
    <n v="177"/>
    <x v="50"/>
    <d v="1899-12-30T19:00:00"/>
    <s v="PERSONA SE ENCUENTRA EN LA PLATAFORMA SIN CASCO"/>
    <s v="PERFORACION "/>
    <x v="2"/>
    <x v="1"/>
    <n v="0"/>
    <x v="1"/>
    <x v="4"/>
    <x v="1"/>
    <s v="MARCOS CASTILLO"/>
    <x v="6"/>
    <s v="SE LE INDICA A LA PERSONA QUE USE CORRECTAMENTE EL EPP"/>
    <x v="0"/>
    <x v="0"/>
  </r>
  <r>
    <n v="178"/>
    <x v="50"/>
    <d v="1899-12-30T08:00:00"/>
    <s v="EL MOTOR 2 TIENE PROBLEMAS AL MOMENTO DE ENCENDER, CONSUME ACEITE"/>
    <s v="PERFORACION "/>
    <x v="2"/>
    <x v="0"/>
    <n v="0"/>
    <x v="1"/>
    <x v="3"/>
    <x v="1"/>
    <s v="JUAN CHAVEZ"/>
    <x v="1"/>
    <s v="REMPLAZAR O CHEQUEAR POR PARTE DEL MECANICO"/>
    <x v="0"/>
    <x v="0"/>
  </r>
  <r>
    <n v="179"/>
    <x v="50"/>
    <d v="1899-12-30T10:00:00"/>
    <s v="LA CARPA QUE SE ENCUENTRA EN LA MÁQUINA 1000-252 NO CUMPLE CON LA FUNCION NI PARA EL SOL NI PARA LA LLUVIA"/>
    <s v="PERFORACION "/>
    <x v="2"/>
    <x v="0"/>
    <n v="0"/>
    <x v="1"/>
    <x v="4"/>
    <x v="1"/>
    <s v="CRISTIAN AYALA"/>
    <x v="2"/>
    <s v="SE RECOMIENDA HACER UNA CARPA MAS GRANDE DE SARAM Y LONA"/>
    <x v="0"/>
    <x v="0"/>
  </r>
  <r>
    <n v="180"/>
    <x v="50"/>
    <d v="1899-12-30T19:00:00"/>
    <s v="LA TORRE DE LA MAQUINA 1000 SE ENCUENTRA TORCIDA POR LO QUE SE CORRE RIESGO DE ROMPERSE"/>
    <s v="PERFORACION "/>
    <x v="2"/>
    <x v="0"/>
    <n v="0"/>
    <x v="1"/>
    <x v="3"/>
    <x v="1"/>
    <s v="CESAR GONZALES"/>
    <x v="2"/>
    <s v="CORREGIR O VOLVER ARMAR LA TORRE"/>
    <x v="0"/>
    <x v="0"/>
  </r>
  <r>
    <n v="181"/>
    <x v="50"/>
    <d v="1899-12-30T08:00:00"/>
    <s v="AL RECIIBIR EL TRASLAPE DE TURNO DE JORNADA SE COMUNICA QUE EL SEGUNDO MOTOR ESTA CONSUMIENDO ACEITE Y NOTAMOS QUE EN LA CARCASA ESTA HUMEDECIDO"/>
    <s v="PERFORACION "/>
    <x v="2"/>
    <x v="0"/>
    <n v="0"/>
    <x v="1"/>
    <x v="4"/>
    <x v="1"/>
    <s v="VINICIO AUCAY"/>
    <x v="1"/>
    <s v="CAMBIAR EL MOTOR INMEDIATAMENTE O DAR MANTENIMIENTO"/>
    <x v="0"/>
    <x v="0"/>
  </r>
  <r>
    <n v="182"/>
    <x v="50"/>
    <d v="1899-12-30T10:00:00"/>
    <s v="EL FOOTCLAM DE LA MÁQUINA KDE 1000-252 NO QUEDA BIEN CENTRADO CON LA TUBERÍA AL MOMENTO DE COLOCARLA LO QUE GENERA INESTABILIDAD"/>
    <s v="PERFORACION "/>
    <x v="2"/>
    <x v="1"/>
    <n v="0"/>
    <x v="1"/>
    <x v="3"/>
    <x v="1"/>
    <s v="VINICIO AUCAY"/>
    <x v="1"/>
    <s v="QUE EL ENCARGADO DE ESA AREA LO REVISE Y NOS AYUDE PARA CORREGIR"/>
    <x v="0"/>
    <x v="0"/>
  </r>
  <r>
    <n v="183"/>
    <x v="50"/>
    <d v="1899-12-30T19:00:00"/>
    <s v="AL MOMENTO DE DUCHARSE SE PRODUCE LA INTRODUCCIÓN DE UNA MARIPOSA EN EL OÍDO, EL PARAMEDICO DEL CLIENTE LOGRA EXTRAERLA SIN LESIÓN DEL TIMPANO"/>
    <s v="DUCHA"/>
    <x v="4"/>
    <x v="2"/>
    <n v="0"/>
    <x v="2"/>
    <x v="1"/>
    <x v="2"/>
    <s v="PATRICIO AYALA"/>
    <x v="2"/>
    <s v="EL DOCTOR JIMMY GUAZHIMA REALIZA UNA CONSULTA Y LOGRA SACAR LA MARIPOSA CON AYUDA DE UN LAVADO A BASE DE SUERO FISIOLÓGICO"/>
    <x v="0"/>
    <x v="1"/>
  </r>
  <r>
    <n v="184"/>
    <x v="51"/>
    <d v="1899-12-30T08:00:00"/>
    <s v="LÁMPARAS DEL TALLER SE ENCUENTRAN QUEMADAS"/>
    <s v="TALLER"/>
    <x v="3"/>
    <x v="0"/>
    <n v="0"/>
    <x v="5"/>
    <x v="1"/>
    <x v="1"/>
    <s v="ALEZ ZAMBRANO"/>
    <x v="11"/>
    <s v="COLOCAR LÁMPARAS ADICIONALES"/>
    <x v="0"/>
    <x v="2"/>
  </r>
  <r>
    <n v="185"/>
    <x v="51"/>
    <d v="1899-12-30T10:00:00"/>
    <s v="LA PUERTA LADO DERECHO DEL CARRO PDI-5025 PRESENTA RAYON POR PEQUEÑO GOLPE CON UNA MOTO DE LA COMUNIDAD AL PARQUEAR"/>
    <s v="TRASLADO VEHICULAR"/>
    <x v="5"/>
    <x v="4"/>
    <n v="0"/>
    <x v="6"/>
    <x v="3"/>
    <x v="1"/>
    <s v="CARLOS MEJIA "/>
    <x v="5"/>
    <s v="SOCIALIZAR Y RETROALIAMENTAR MEDIDAS DE CONDUCCIÓN SEGURA"/>
    <x v="0"/>
    <x v="3"/>
  </r>
  <r>
    <n v="186"/>
    <x v="51"/>
    <d v="1899-12-30T19:00:00"/>
    <s v="LA CARPA SE ENCUENTRA EN MAL ESTADO ESTAMOS EXPUESTOS A LA LLUVIA PERMANENTE"/>
    <s v="PERFORACION "/>
    <x v="2"/>
    <x v="0"/>
    <n v="0"/>
    <x v="1"/>
    <x v="3"/>
    <x v="1"/>
    <s v="JUAN CHAVEZ"/>
    <x v="1"/>
    <s v="REEMPLAZAR POR UNA CARPA EN BUEN ESTADO"/>
    <x v="0"/>
    <x v="0"/>
  </r>
  <r>
    <n v="187"/>
    <x v="51"/>
    <d v="1899-12-30T08:00:00"/>
    <s v="SE ENCUENTRA UNA SERPIENTE EN LAS CERCANÍAS DEL COMEDOR"/>
    <s v="MERIENDA"/>
    <x v="4"/>
    <x v="0"/>
    <n v="0"/>
    <x v="2"/>
    <x v="0"/>
    <x v="2"/>
    <s v="LEONARDO GUERRERO"/>
    <x v="12"/>
    <s v="SE RECOLECTA LA SERPIENTE Y EL PERSONAL DE AMBIENTE LA REUBICA"/>
    <x v="0"/>
    <x v="1"/>
  </r>
  <r>
    <n v="188"/>
    <x v="51"/>
    <d v="1899-12-30T10:00:00"/>
    <s v="SE ESTÁ TRABAJANDO CON FALLAS EN EL CONECTOR ELÉCTRICO DE UNA LÁMPARA QUE SE SUELTA"/>
    <s v="PERFORACIÓN"/>
    <x v="4"/>
    <x v="1"/>
    <n v="0"/>
    <x v="5"/>
    <x v="3"/>
    <x v="2"/>
    <s v="UBALDO RAMON"/>
    <x v="1"/>
    <s v="SE PROCEDE A ENTAIPARLO HASTA LOGRAR CAMBIARLO"/>
    <x v="0"/>
    <x v="1"/>
  </r>
  <r>
    <n v="189"/>
    <x v="52"/>
    <d v="1899-12-30T19:00:00"/>
    <s v="LÁMPARA EN EL TECHO SE ENCUENTRA FLOJA"/>
    <s v="OFICINA"/>
    <x v="3"/>
    <x v="0"/>
    <n v="0"/>
    <x v="1"/>
    <x v="1"/>
    <x v="1"/>
    <s v="JOHANNA GUZMAN"/>
    <x v="4"/>
    <s v="REPARACIÓN DE LÁMPARA"/>
    <x v="0"/>
    <x v="2"/>
  </r>
  <r>
    <n v="190"/>
    <x v="52"/>
    <d v="1899-12-30T08:00:00"/>
    <s v="LA POLEA DE LA TORRES NO SE ENCUENTRA ALINEADA"/>
    <s v="PERFORACION "/>
    <x v="2"/>
    <x v="1"/>
    <n v="0"/>
    <x v="1"/>
    <x v="3"/>
    <x v="1"/>
    <s v="FERNANDO URVINA"/>
    <x v="2"/>
    <s v="ALINEAR CORRECTAMENTE LA TORRE"/>
    <x v="0"/>
    <x v="0"/>
  </r>
  <r>
    <n v="191"/>
    <x v="52"/>
    <d v="1899-12-30T10:00:00"/>
    <s v="EL FOOTCLAM DE 4 PISTONES AL MOMENTO DE COLOCARLO NO ESTA ALINEADO"/>
    <s v="PERFORACION "/>
    <x v="2"/>
    <x v="1"/>
    <n v="0"/>
    <x v="1"/>
    <x v="3"/>
    <x v="1"/>
    <s v="MARCELO URVINA"/>
    <x v="2"/>
    <s v="REEMPLACE EL FOOTCLAM Y ALINEARLO"/>
    <x v="0"/>
    <x v="0"/>
  </r>
  <r>
    <n v="192"/>
    <x v="52"/>
    <d v="1899-12-30T19:00:00"/>
    <s v="LOS CAMINOS SE ENCUENTRAN MOJADOS Y RESBALOSOS Y UNO SE PUEDE RESBALAR AL CAER"/>
    <s v="TRASLADO PERSONAL"/>
    <x v="2"/>
    <x v="0"/>
    <n v="0"/>
    <x v="0"/>
    <x v="3"/>
    <x v="1"/>
    <s v="JEFFERSON SUAREZ"/>
    <x v="2"/>
    <s v="DOTARNOS DE GRILLETES PARA LAS BOTAS"/>
    <x v="0"/>
    <x v="0"/>
  </r>
  <r>
    <n v="193"/>
    <x v="53"/>
    <d v="1899-12-30T08:00:00"/>
    <s v="SOLDADURA SMAW  ENCUENTRA EN MALAS CONDICIONES"/>
    <s v="TALLER"/>
    <x v="3"/>
    <x v="0"/>
    <n v="0"/>
    <x v="4"/>
    <x v="3"/>
    <x v="1"/>
    <s v="ALEZ XAMBRANO"/>
    <x v="11"/>
    <s v="CAMBIO DE EQUIPO"/>
    <x v="0"/>
    <x v="2"/>
  </r>
  <r>
    <n v="194"/>
    <x v="54"/>
    <d v="1899-12-30T10:00:00"/>
    <s v="LÁMPARAS DE EMERGENCIA DE 2DO PISO OFICINAS NO FUNCIONAN"/>
    <s v="OFICINA"/>
    <x v="3"/>
    <x v="0"/>
    <n v="0"/>
    <x v="0"/>
    <x v="1"/>
    <x v="1"/>
    <s v="LENIN CAICEDO"/>
    <x v="0"/>
    <s v="MANTENIMIENTO A LÁMPARAS"/>
    <x v="0"/>
    <x v="2"/>
  </r>
  <r>
    <n v="195"/>
    <x v="54"/>
    <d v="1899-12-30T19:00:00"/>
    <s v="EL CAMINO ESTÁ EN MAL ESTADO ESTA MUY RESBALOSO Y MUCHOS BACHES"/>
    <s v="TRASLADO PERSONAL"/>
    <x v="2"/>
    <x v="0"/>
    <n v="0"/>
    <x v="0"/>
    <x v="3"/>
    <x v="1"/>
    <s v="JULIO ROSARIO"/>
    <x v="2"/>
    <s v="PUEDEN ARREGLAR EL CAMINO EN LA ZONA AFECTADA"/>
    <x v="0"/>
    <x v="0"/>
  </r>
  <r>
    <n v="196"/>
    <x v="54"/>
    <d v="1899-12-30T08:00:00"/>
    <s v="EL CAMINO DE ACCESO DE LAS BOMBAS H3 SE ENCUENTRAN EN MAL ESTADO"/>
    <s v="TRASLADO PERSONAL"/>
    <x v="1"/>
    <x v="0"/>
    <n v="0"/>
    <x v="0"/>
    <x v="1"/>
    <x v="1"/>
    <s v="EDWIN CHIMBO"/>
    <x v="5"/>
    <s v="SOLICITAR AL CLIENE EL MANTENIMIENTO DEL ACCESO A LA BOMBA H3"/>
    <x v="0"/>
    <x v="2"/>
  </r>
  <r>
    <n v="197"/>
    <x v="54"/>
    <d v="1899-12-30T10:00:00"/>
    <s v="LOS CAMINOS Y SENDEROS SE ENCUENTRAN EN MAL ESTADO"/>
    <s v="TRASLADO PERSONAL"/>
    <x v="1"/>
    <x v="0"/>
    <n v="0"/>
    <x v="0"/>
    <x v="1"/>
    <x v="1"/>
    <s v="WELINGTON UNKUCH"/>
    <x v="9"/>
    <s v="SOLICITAR EL MANTENIMIENTO DE LOS CAMINOS Y SENDEROS A PLATAFORMA"/>
    <x v="0"/>
    <x v="0"/>
  </r>
  <r>
    <n v="198"/>
    <x v="54"/>
    <d v="1899-12-30T19:00:00"/>
    <s v="LOS CAMINOS Y SENDEROS SE ENCUENTRAN EN MAL ESTADO"/>
    <s v="TRASLADO PERSONAL"/>
    <x v="1"/>
    <x v="0"/>
    <n v="0"/>
    <x v="0"/>
    <x v="1"/>
    <x v="1"/>
    <s v="WALTER MINGA"/>
    <x v="5"/>
    <s v="SOLICITAR EL MANTENIMIENTO DE LOS CAMINOS Y SENDEROS A PLATAFORMA"/>
    <x v="0"/>
    <x v="0"/>
  </r>
  <r>
    <n v="199"/>
    <x v="54"/>
    <d v="1899-12-30T08:00:00"/>
    <s v="EL TALUD DE LA PLATAFORMA PC-01 SE ENCUENTRAMUY VERTICAL PARA LA ALTURA QUE PRESENTA"/>
    <s v="PERFORACION "/>
    <x v="1"/>
    <x v="0"/>
    <n v="0"/>
    <x v="8"/>
    <x v="3"/>
    <x v="1"/>
    <s v="HOLGER BONILLA "/>
    <x v="9"/>
    <s v="SOLICITAR AL CLIENTE LA REVISIÓN TÉCNICA Y REALIZAR TERRAZAS PARA PREVENIR DESLAVES"/>
    <x v="0"/>
    <x v="2"/>
  </r>
  <r>
    <n v="200"/>
    <x v="54"/>
    <d v="1899-12-30T10:00:00"/>
    <s v="LOS CAMINOS Y SENDEROS SE ENCUENTRAN EN MAL ESTADO"/>
    <s v="TRASLADO PERSONAL"/>
    <x v="1"/>
    <x v="0"/>
    <n v="0"/>
    <x v="0"/>
    <x v="3"/>
    <x v="1"/>
    <s v="DANNY RODRIGUEZ"/>
    <x v="5"/>
    <s v="SOLICITAR AL CLIENTE LA REVISIÓN TÉCNICA Y REALIZAR TERRAZAS PARA PREVENIR DESLAVES"/>
    <x v="0"/>
    <x v="2"/>
  </r>
  <r>
    <n v="201"/>
    <x v="54"/>
    <d v="1899-12-30T19:00:00"/>
    <s v="SE REQUIERE REEMPLAZAR LA MALLA ANTIDESLIZANTE DE LA MAQUINA KD1700-1401"/>
    <s v="PERFORACION "/>
    <x v="1"/>
    <x v="1"/>
    <n v="0"/>
    <x v="1"/>
    <x v="3"/>
    <x v="1"/>
    <s v="GERMAN LIZCANO"/>
    <x v="9"/>
    <s v="REALIZAR EL REEMPLAZO DE MALLA ANTIDESLIZANTE"/>
    <x v="0"/>
    <x v="2"/>
  </r>
  <r>
    <n v="202"/>
    <x v="54"/>
    <d v="1899-12-30T08:00:00"/>
    <s v="EN LA KD1700-1402 NO LLEGA SUFICIENTE AGUA A LAS TINAS YA QUE LA BOMBA DRAGA TIENE EL ACELERADOR AVERIADO "/>
    <s v="PERFORACION "/>
    <x v="1"/>
    <x v="0"/>
    <n v="0"/>
    <x v="1"/>
    <x v="4"/>
    <x v="2"/>
    <s v="JHON ROJAS"/>
    <x v="5"/>
    <s v="SOLICITAR AL MECANICO LA REPARACION DEL ACELERADOR DE LA BOMBA DRAGA"/>
    <x v="0"/>
    <x v="2"/>
  </r>
  <r>
    <n v="203"/>
    <x v="54"/>
    <d v="1899-12-30T10:00:00"/>
    <s v="LA BOMBA MANUAL SE ENCUENTRA EN MAL ESTADO"/>
    <s v="PERFORACION "/>
    <x v="1"/>
    <x v="0"/>
    <n v="0"/>
    <x v="4"/>
    <x v="3"/>
    <x v="1"/>
    <s v="CARLOS AMAGUAY"/>
    <x v="9"/>
    <s v="SE REQUIERE ADQUIRIR UNA NUEVA BOMBA MANUAL"/>
    <x v="0"/>
    <x v="2"/>
  </r>
  <r>
    <n v="204"/>
    <x v="55"/>
    <d v="1899-12-30T19:00:00"/>
    <s v="AL MOMENTO DE REALIZAR LA REVISION MECANICA DEL IRON HORSE NO SE PERCATA QUE EL VEHICULO ESTABA EN MARCHA Y ACELERA LO QUE PROVOCA UN MOVIMIENTO BRUSCO DEL IRON HORSE. "/>
    <s v="IRON HORSE"/>
    <x v="2"/>
    <x v="2"/>
    <n v="0"/>
    <x v="1"/>
    <x v="3"/>
    <x v="1"/>
    <s v="DANIELA TORRES"/>
    <x v="0"/>
    <s v="VERIFICAR Y COLOCAR LOS SEGUROS DEL IRON HORSE MIENTRAS SE REALIZAN MANTENIMIENTOS "/>
    <x v="0"/>
    <x v="2"/>
  </r>
  <r>
    <n v="205"/>
    <x v="56"/>
    <d v="1899-12-30T08:00:00"/>
    <s v="EL ACCESO A LOS BULLTANKS DE LA KD1000 SE ENCUENTRAN EN MAL ESTADO "/>
    <s v="MOTOBOMBAS"/>
    <x v="1"/>
    <x v="1"/>
    <n v="0"/>
    <x v="0"/>
    <x v="4"/>
    <x v="1"/>
    <s v="LENIN SANIMBIA"/>
    <x v="5"/>
    <s v="LIMPIEZA INMEDIATA"/>
    <x v="0"/>
    <x v="0"/>
  </r>
  <r>
    <n v="206"/>
    <x v="56"/>
    <d v="1899-12-30T10:00:00"/>
    <s v="EL ACCESO A LAS TINAS DE RECIRCULACION DE LA KD1700-1401 SE ENCUENTRA EN MAL ESTADO"/>
    <s v="TRASLADO PERSONAL"/>
    <x v="1"/>
    <x v="1"/>
    <n v="0"/>
    <x v="7"/>
    <x v="3"/>
    <x v="1"/>
    <s v="WILLIAM SANMARTIN "/>
    <x v="9"/>
    <s v="ARREGLAR Y LEVANTAR LOS EXOSTOS"/>
    <x v="0"/>
    <x v="0"/>
  </r>
  <r>
    <n v="207"/>
    <x v="56"/>
    <d v="1899-12-30T19:00:00"/>
    <s v="LA LETRINA DE LA KD1700-1401 REQUIERE HACERSE MANTENIMIENTO"/>
    <s v="PERFORACION "/>
    <x v="1"/>
    <x v="0"/>
    <n v="0"/>
    <x v="1"/>
    <x v="3"/>
    <x v="1"/>
    <s v="EDWIN ORDOÑEZ"/>
    <x v="5"/>
    <s v="VERIFICAR Y COLOCAR LOS SEGUROS DEL IRON HORSE MIENTRAS SE REALIZAN MANTENIMIENTOS "/>
    <x v="0"/>
    <x v="0"/>
  </r>
  <r>
    <n v="208"/>
    <x v="56"/>
    <d v="1899-12-30T08:00:00"/>
    <s v="SE REQUIERE IMPLEMENTAR UNA CAJA METALICA PARA LAS HERRAMIENTAS PEQUEÑAS EN LA KD1700-1401"/>
    <s v="PERFORACION "/>
    <x v="1"/>
    <x v="1"/>
    <n v="0"/>
    <x v="6"/>
    <x v="4"/>
    <x v="1"/>
    <s v="GUSTAVO TANDAZO"/>
    <x v="9"/>
    <s v="REVISIÓN DE SLAM Y DESIGNACIÓN DE COLABORADOR QUE REALIZARÁ LAS REVISIONES "/>
    <x v="0"/>
    <x v="1"/>
  </r>
  <r>
    <n v="209"/>
    <x v="56"/>
    <d v="1899-12-30T10:00:00"/>
    <s v="LA BOMBA MANUAL SE ENCUENTRA EN MAL ESTADO"/>
    <s v="PERFORACION "/>
    <x v="1"/>
    <x v="1"/>
    <n v="0"/>
    <x v="1"/>
    <x v="3"/>
    <x v="1"/>
    <s v="JORGE UNKUCH"/>
    <x v="5"/>
    <s v="ASEGURAR LAS GUARDAS"/>
    <x v="0"/>
    <x v="0"/>
  </r>
  <r>
    <n v="210"/>
    <x v="56"/>
    <d v="1899-12-30T19:00:00"/>
    <s v="LA BOMBA DRAGA DE LA KD1700-1402 SE ENCUENTRA DERRAMANDO COMBUSTIBLE"/>
    <s v="PERFORACION "/>
    <x v="1"/>
    <x v="1"/>
    <n v="0"/>
    <x v="1"/>
    <x v="1"/>
    <x v="1"/>
    <s v="JONATHAN ANDRADE"/>
    <x v="9"/>
    <s v="REALIZAR MANTENIMIENTO EN EL ACCESO A LOS BULLTANKS"/>
    <x v="0"/>
    <x v="2"/>
  </r>
  <r>
    <n v="211"/>
    <x v="56"/>
    <d v="1899-12-30T08:00:00"/>
    <s v="LA CARPA (TECHO) DE LA KD1700-1402 SE ENCUENTRA EN MAL ESTADO"/>
    <s v="PERFORACION "/>
    <x v="1"/>
    <x v="0"/>
    <n v="0"/>
    <x v="0"/>
    <x v="1"/>
    <x v="1"/>
    <s v="HENRY SANCHEZ"/>
    <x v="5"/>
    <s v="SE REQUIERE ARREGLAR EL ACCESO"/>
    <x v="0"/>
    <x v="2"/>
  </r>
  <r>
    <n v="212"/>
    <x v="56"/>
    <d v="1899-12-30T10:00:00"/>
    <s v="SE COLOCA EL PERNO DEL ESTABILIZADOR MIENTRAS LA TUBERIA SE ENCUENTRA EN ROTACION"/>
    <s v="PERFORACION "/>
    <x v="1"/>
    <x v="1"/>
    <n v="0"/>
    <x v="1"/>
    <x v="3"/>
    <x v="1"/>
    <s v="JULIO SUAREZ"/>
    <x v="9"/>
    <s v="SE REQUIERE HACER MANTENIMIENTO A LA LETRINA"/>
    <x v="0"/>
    <x v="2"/>
  </r>
  <r>
    <n v="213"/>
    <x v="56"/>
    <d v="1899-12-30T19:00:00"/>
    <s v="LAS MANGUERAS DE DESFOGUE 3/4 DE DESFOGUE DE LAS TINAS DEL MIXER SE ENCUENTRAN EN MAL ESTADO "/>
    <s v="PERFORACION "/>
    <x v="1"/>
    <x v="1"/>
    <n v="0"/>
    <x v="1"/>
    <x v="1"/>
    <x v="1"/>
    <s v="JEFFERSON ROGEL"/>
    <x v="5"/>
    <s v="ADQUIRIR UNA CAJA METALICA PARA LAS HERRAMIENTAS PEQUEÑAS Y MEJORAR EL ORDEN EN PLATAFORMA"/>
    <x v="0"/>
    <x v="2"/>
  </r>
  <r>
    <n v="214"/>
    <x v="56"/>
    <d v="1899-12-30T08:00:00"/>
    <s v="LAS BANDEJAS DE CONTENCION DE LOS MOTORES DE LA KD1700-1404 SE ENCUENTRAN MUY PEQUEÑA Y NO CUBREN TODO EL VOLUMEN NECESARIO"/>
    <s v="PERFORACION "/>
    <x v="1"/>
    <x v="1"/>
    <n v="0"/>
    <x v="4"/>
    <x v="1"/>
    <x v="1"/>
    <s v="HENRI BONILLA"/>
    <x v="9"/>
    <s v="SE REQUIERE ADQUIRIR UNA NUEVA BOMBA MANUAL"/>
    <x v="0"/>
    <x v="2"/>
  </r>
  <r>
    <n v="215"/>
    <x v="56"/>
    <d v="1899-12-30T10:00:00"/>
    <s v="LOS CUBETOS DE LOS BULLTANKS DE LA Y DE OSO SE ENCUENTRAN EN MAL ESTADO DEBIDO QUE SON DE MADERA Y GEOMEMBRANA "/>
    <s v="PERFORACION "/>
    <x v="1"/>
    <x v="1"/>
    <n v="0"/>
    <x v="4"/>
    <x v="1"/>
    <x v="1"/>
    <s v="JHON ROJAS"/>
    <x v="5"/>
    <s v="SE REQUIERE REPARAR EL CARBURADOR DE LA BOMBA DRAGA"/>
    <x v="0"/>
    <x v="2"/>
  </r>
  <r>
    <n v="216"/>
    <x v="56"/>
    <d v="1899-12-30T19:00:00"/>
    <s v="LOS CAMINOS Y SENDEROS SE ENCUENTRAN EN MAL ESTADO"/>
    <s v="TRASLADO PERSONAL"/>
    <x v="1"/>
    <x v="0"/>
    <n v="0"/>
    <x v="0"/>
    <x v="4"/>
    <x v="1"/>
    <s v="HERMAN ROMERO"/>
    <x v="9"/>
    <s v="SE REQUIERE REEMPLAZAR LA CARPA"/>
    <x v="0"/>
    <x v="2"/>
  </r>
  <r>
    <n v="217"/>
    <x v="56"/>
    <d v="1899-12-30T08:00:00"/>
    <s v="SE NECESITA UN PUNTO DE AGUA EN EL CENTRO DE ACOPIO PARA PODER LAVARSE LAS MANOS"/>
    <s v="TRASLADO PERSONAL"/>
    <x v="1"/>
    <x v="1"/>
    <n v="0"/>
    <x v="0"/>
    <x v="4"/>
    <x v="0"/>
    <s v="SEGUNDO FIGUEROA"/>
    <x v="5"/>
    <s v="SOCIALIZAR LAS MEDIDAS DE SEGURIDAD PARA EFECTUAR LOS MANTENIMIENTOS"/>
    <x v="0"/>
    <x v="3"/>
  </r>
  <r>
    <n v="218"/>
    <x v="57"/>
    <d v="1899-12-30T10:00:00"/>
    <s v="LOS CAMINOS Y SENDEROS SE ENCUENTRAN EN MAL ESTADO"/>
    <s v="TRASLADO PERSONAL"/>
    <x v="1"/>
    <x v="0"/>
    <n v="0"/>
    <x v="0"/>
    <x v="4"/>
    <x v="2"/>
    <s v="SEGUNDO FIGUEROA"/>
    <x v="9"/>
    <s v="REEMPLAZAR LA MANGUERA EN MAL ESTADO"/>
    <x v="0"/>
    <x v="2"/>
  </r>
  <r>
    <n v="219"/>
    <x v="58"/>
    <d v="1899-12-30T19:00:00"/>
    <s v="FALTA DE AGUA POTABLE EN LAS PLATAFORMAS"/>
    <s v="PERFORACION "/>
    <x v="1"/>
    <x v="1"/>
    <n v="0"/>
    <x v="2"/>
    <x v="0"/>
    <x v="1"/>
    <s v="GERMAN LIZCANO"/>
    <x v="5"/>
    <s v="REEMPLAZAR LAS BANDEJAS POR OTRAS QUE TENGAN LAS DIMENSIONES CORRECTAS"/>
    <x v="0"/>
    <x v="2"/>
  </r>
  <r>
    <n v="220"/>
    <x v="58"/>
    <d v="1899-12-30T08:00:00"/>
    <s v="LOS CAMINOS Y SENDEROS SE ENCUENTRAN EN MAL ESTADO"/>
    <s v="TRASLADO PERSONAL"/>
    <x v="1"/>
    <x v="0"/>
    <n v="0"/>
    <x v="0"/>
    <x v="4"/>
    <x v="1"/>
    <s v="EDUARDO ROGEL"/>
    <x v="9"/>
    <s v="SOLICITAR AL CLIENTE EL REEMPLAZO DEL CUBETO DE LA ESTACION DE BULLTANKS DEL DZ DE LA Y DE OSO"/>
    <x v="0"/>
    <x v="2"/>
  </r>
  <r>
    <n v="221"/>
    <x v="59"/>
    <d v="1899-12-30T10:00:00"/>
    <s v="EN LA MAQUINA KD-1700-1401 SE SACA TUBERIA SIN COLOCAR EL ESTANTE DE UN CUERPO"/>
    <s v="PERFORACION "/>
    <x v="1"/>
    <x v="1"/>
    <n v="0"/>
    <x v="1"/>
    <x v="1"/>
    <x v="1"/>
    <s v="LEANDRO SANTAMARIA"/>
    <x v="5"/>
    <s v="SOLICITAR AL CLIENTE EL MANTENIMIENTO DE LOS CAMINOS Y SENDEROS"/>
    <x v="0"/>
    <x v="2"/>
  </r>
  <r>
    <n v="222"/>
    <x v="59"/>
    <d v="1899-12-30T19:00:00"/>
    <s v="TRABAJADOR DE MAQUINA KD-1700-1404 SE ENCUENTRA EN PLATAFORMA SIN GAFAS DE SEGURIDAD"/>
    <s v="PERFORACION "/>
    <x v="1"/>
    <x v="1"/>
    <n v="0"/>
    <x v="1"/>
    <x v="1"/>
    <x v="1"/>
    <s v="LEANDRO SANTAMARIA"/>
    <x v="9"/>
    <s v="SOLICITAR AL CLIENTE EL PUNTO DE AGUA PARA EL CENTRO DE ACOPIO"/>
    <x v="0"/>
    <x v="2"/>
  </r>
  <r>
    <n v="223"/>
    <x v="59"/>
    <d v="1899-12-30T08:00:00"/>
    <s v="EL TANQUE DE 55 GAL DE LA ESTACION DE BOMBAS DURANTE LA OPERACIÓN PRESENTO EN LA PARTE INFERIOR DE SOLDADURA UNA FUGA DE DIESEL. SE EVIDENCIA Y SE LOGRA CONTENER EL LIQUEO, LO QUE IMPIDE UN POSIBLE CONTAMINACIÓN DE COMBUSTIBLE CON EL SUELO"/>
    <s v="PERFORACION "/>
    <x v="5"/>
    <x v="2"/>
    <n v="0"/>
    <x v="0"/>
    <x v="3"/>
    <x v="1"/>
    <s v="HENRY PONCE "/>
    <x v="0"/>
    <s v="SE DETIENE LA OPERACION Y SE PROCEDE CON EL VACIADO DEL COMBUSTIBLE DEL TANQUE DE 55 GAL EN LAS CANECAS PARA LLEVAR AL TANQUE A SOLDAR LA PARTE DE LA FUGA._x000a_SE SOLICITA TAMBIEN EL CAMBIO DEL TANQUE DE COMBUSTIBLE AL MOMENTO DEL SOLDARLE SE IDENTIFICA QUE EL TANQUE INTERNAMENTE ESTA EN MALAS CONDICIONES"/>
    <x v="0"/>
    <x v="2"/>
  </r>
  <r>
    <n v="224"/>
    <x v="59"/>
    <d v="1899-12-30T10:00:00"/>
    <s v="EN LA CARRETERA HACIA LA HOSTERIA PARAISO LAS PALTAS SE ENCUENTRA UN CAMION ESTACIONADO, EL CONDUCTOR REALIZA UNA MANIOBRA Y NO SE VISUALIZA EL VEHICULO QUE SE DIRIGIA EN SENTIDO CONTRARIO, POR LO QUE SE PUDO HABER CHOCADO COIN EL MISMO"/>
    <s v="TRASLADO VEHICULAR"/>
    <x v="2"/>
    <x v="2"/>
    <n v="0"/>
    <x v="6"/>
    <x v="3"/>
    <x v="1"/>
    <s v="CARLOS JIMENEZ"/>
    <x v="5"/>
    <s v="TENER MAYOR PRECAUCION AL MOMENTO DE REALIZAR MANIOBRAS EN LA VIA DE INGRESO QUE ES UNA CURVA "/>
    <x v="0"/>
    <x v="0"/>
  </r>
  <r>
    <n v="225"/>
    <x v="60"/>
    <d v="1899-12-30T19:00:00"/>
    <s v="ESTAMOS TRABAJANDO SOLAMENTE CON UN MOTOR CHARLIN EN EL WINCHE"/>
    <s v="PERFORACION "/>
    <x v="1"/>
    <x v="1"/>
    <n v="0"/>
    <x v="0"/>
    <x v="4"/>
    <x v="1"/>
    <s v="HOLGER SUIN "/>
    <x v="5"/>
    <s v="REMOVER LOS OBSTÁCULOS DEL LUGAR"/>
    <x v="0"/>
    <x v="2"/>
  </r>
  <r>
    <n v="226"/>
    <x v="60"/>
    <d v="1899-12-30T08:00:00"/>
    <s v="LA MALLA DONDE SE POYA LA CAJA DE MUESTRA ESTA ROTA"/>
    <s v="PERFORACION "/>
    <x v="1"/>
    <x v="0"/>
    <n v="0"/>
    <x v="1"/>
    <x v="3"/>
    <x v="1"/>
    <s v="HOLGER SUIN "/>
    <x v="9"/>
    <s v="CAMBIAR EL MARTILLO DE CARPINTERO "/>
    <x v="0"/>
    <x v="2"/>
  </r>
  <r>
    <n v="227"/>
    <x v="60"/>
    <d v="1899-12-30T10:00:00"/>
    <s v="SE PRODUCE UN DERRAME DE ACEITE HIDRÁULICO DEL VENTILADOR ELÉCTRICO LO QUE PROVOCÓ, PERO QUEDA CONTENIDO EN LA TINA DE LODOS"/>
    <s v="PERFORACION "/>
    <x v="2"/>
    <x v="2"/>
    <n v="0"/>
    <x v="0"/>
    <x v="3"/>
    <x v="1"/>
    <s v="DANIELA TORRES"/>
    <x v="0"/>
    <s v="REPARAR EL VENTILADOR ELECTRICO Y PEDIR ESPECIFICACIONES TÉCNICAS"/>
    <x v="0"/>
    <x v="2"/>
  </r>
  <r>
    <n v="228"/>
    <x v="61"/>
    <d v="1899-12-30T19:00:00"/>
    <s v="SE REPORTA LA NOCHE DEL 13 DE MARZO QUE EN LA PLATAFORMA DE LA MAQUINA KD 1000-255 LA PRESENCIA DE DESLIZAMIENTO DE TALUD POR LAS CONDICIONES CLIMATICAS EN LA ZONA. SE EVACUA DEL AREA HACIA EL PUNTO DE ENCUENTRO PARA REPORTAR SOBRE EL EVENTO "/>
    <s v="PERFORACION "/>
    <x v="5"/>
    <x v="2"/>
    <n v="0"/>
    <x v="8"/>
    <x v="3"/>
    <x v="1"/>
    <s v="HENRY PONCE "/>
    <x v="0"/>
    <s v="EVACUAR EL AREA AL PUNTO DE ENCUENTRO PARA REPORTAR AL SUPERVISOR Y HSE DEL PROYECTO. SE DETIENE LA OPERACION PARA UNA EVALUACION AL DIA SIGUIENTE POR PARTE DE SEGURIDAD "/>
    <x v="0"/>
    <x v="2"/>
  </r>
  <r>
    <n v="229"/>
    <x v="62"/>
    <d v="1899-12-30T08:00:00"/>
    <s v="EN LA MAQUINA KD 600-263 SE ALMACENA COMBUSTIBLE MAS DE LO NECESARIO"/>
    <s v="PERFORACION "/>
    <x v="5"/>
    <x v="1"/>
    <n v="0"/>
    <x v="4"/>
    <x v="4"/>
    <x v="1"/>
    <s v="FREDDY CAISAGUANO"/>
    <x v="2"/>
    <s v="SOLICITAR EL COMBUSTIBLE LO NECESARIO PARA CADA TURNO "/>
    <x v="0"/>
    <x v="0"/>
  </r>
  <r>
    <n v="230"/>
    <x v="62"/>
    <d v="1899-12-30T10:00:00"/>
    <s v="EN EL CAMINO ESTA EN MAL ESTADO HAY RAICES QUE IMPIDE SUBIR EL IRON HORSE "/>
    <s v="IRON HORSE"/>
    <x v="2"/>
    <x v="0"/>
    <n v="0"/>
    <x v="1"/>
    <x v="4"/>
    <x v="1"/>
    <s v="JULIO ROSARIO"/>
    <x v="2"/>
    <s v="ADECUAR EL CAMINO"/>
    <x v="0"/>
    <x v="0"/>
  </r>
  <r>
    <n v="231"/>
    <x v="62"/>
    <d v="1899-12-30T19:00:00"/>
    <s v="EL BARRO INGRESA A LAS BOTAS PVC POR EXCESO DE LODO OCASIONANDO ABRASIONES LEVES EN LA PIEL DE LAS EXTREMIDADES INFERIORES   "/>
    <s v="PERFORACION "/>
    <x v="6"/>
    <x v="0"/>
    <n v="0"/>
    <x v="0"/>
    <x v="4"/>
    <x v="1"/>
    <s v="LUIS GUALA"/>
    <x v="0"/>
    <s v="SE ENVIÓ REPORTE FOTOGRÁFICO CON LA SUGERENCIA DE MEJORA  "/>
    <x v="0"/>
    <x v="2"/>
  </r>
  <r>
    <n v="232"/>
    <x v="63"/>
    <d v="1899-12-30T08:00:00"/>
    <s v="LA BASE DE LA PALANCA DE ROTACION DE LA MAQUINA KD-1000 SE ENCUENTRA ROTA"/>
    <s v="PERFORACION "/>
    <x v="1"/>
    <x v="0"/>
    <n v="0"/>
    <x v="1"/>
    <x v="3"/>
    <x v="1"/>
    <s v="JHON MERCHAN "/>
    <x v="5"/>
    <s v="SOLICITAR UN CAMBIO DE TUBERIA "/>
    <x v="0"/>
    <x v="2"/>
  </r>
  <r>
    <n v="233"/>
    <x v="63"/>
    <d v="1899-12-30T10:00:00"/>
    <s v="LOS GUANTES DE TUBERIA SE ROMPEN CON FACILIDAD U SON PEQUEÑOS"/>
    <s v="PERFORACION "/>
    <x v="2"/>
    <x v="0"/>
    <n v="0"/>
    <x v="1"/>
    <x v="4"/>
    <x v="1"/>
    <s v="FERNANDO URVINA"/>
    <x v="2"/>
    <s v="REALIZAR EL CAMBIO DE GUANTES DE TUBERIA POR LA MARCA SHOWA"/>
    <x v="0"/>
    <x v="0"/>
  </r>
  <r>
    <n v="234"/>
    <x v="63"/>
    <d v="1899-12-30T19:00:00"/>
    <s v="LA BASE DE LA PALANCA DE ROTACION DE LA MAQUINA KD-1000 SE ENCUENTRA ROTA"/>
    <s v="PLATAFORMA"/>
    <x v="1"/>
    <x v="1"/>
    <n v="0"/>
    <x v="1"/>
    <x v="3"/>
    <x v="0"/>
    <s v="JHON MERCHAN "/>
    <x v="1"/>
    <s v="CAMBIAR BASE DE LA PALANCA DE ROTACION"/>
    <x v="0"/>
    <x v="2"/>
  </r>
  <r>
    <n v="235"/>
    <x v="64"/>
    <d v="1899-12-30T08:00:00"/>
    <s v="BOMBA DRAGA DE MAQUINA KD-1000 EN MAL ESTADO"/>
    <s v="PERFORACION "/>
    <x v="1"/>
    <x v="0"/>
    <n v="0"/>
    <x v="1"/>
    <x v="3"/>
    <x v="1"/>
    <s v="JHON MERCHAN "/>
    <x v="5"/>
    <s v="SE DEBE REEMPLAZAR LA TUBERIA POR UNA NUEVA O QUE SE ENCUENTRE EN BUEN ESTADO "/>
    <x v="0"/>
    <x v="2"/>
  </r>
  <r>
    <n v="236"/>
    <x v="64"/>
    <d v="1899-12-30T10:00:00"/>
    <s v="FALTA MALLA ANTI DESLIZANTE MAQUINA KD-1700-1404"/>
    <s v="PERFORACION "/>
    <x v="1"/>
    <x v="1"/>
    <n v="0"/>
    <x v="1"/>
    <x v="3"/>
    <x v="1"/>
    <s v="DANNY RODRIGUEZ"/>
    <x v="9"/>
    <s v="SOLICITAR LAS GUARDAS DE LAS BOMBAS HIDRAULICAS PARA SU INSTALACION "/>
    <x v="0"/>
    <x v="1"/>
  </r>
  <r>
    <n v="237"/>
    <x v="64"/>
    <d v="1899-12-30T19:00:00"/>
    <s v="COOLER ELECTRICO ENCENDIDO ELECTRICO EN MAL ESTADO SIN SUICH DE ENCENDIDO "/>
    <s v="PERFORACION "/>
    <x v="2"/>
    <x v="0"/>
    <n v="0"/>
    <x v="1"/>
    <x v="4"/>
    <x v="1"/>
    <s v="ANDRES ROJAS "/>
    <x v="2"/>
    <s v="PREVEER EL CAMBIO DE DICHA PIEZA"/>
    <x v="0"/>
    <x v="0"/>
  </r>
  <r>
    <n v="238"/>
    <x v="64"/>
    <d v="1899-12-30T08:00:00"/>
    <s v="EL SEGUNDO MOTOR DE LA MAQUINA 1000-252 ESTA LIQUEANDO ACEITE POR EL CABEZOTE "/>
    <s v="PERFORACION "/>
    <x v="2"/>
    <x v="0"/>
    <n v="0"/>
    <x v="1"/>
    <x v="3"/>
    <x v="1"/>
    <s v="JEFFERSON SUAREZ"/>
    <x v="2"/>
    <s v="REPARACION DEL MOTOR O CAMBIO DEL MISMO. "/>
    <x v="0"/>
    <x v="0"/>
  </r>
  <r>
    <n v="239"/>
    <x v="64"/>
    <d v="1899-12-30T10:00:00"/>
    <s v="ESTUVÉ TRABAJANDO EN LA MAQUINA KD-1700-1403 SIN EL PIN DE SEGURIDAD DEL OVERSHOT, SE PUDO HABER SALIDO EL INTERNO DEL PESCANTE"/>
    <s v="PLATAFORMA"/>
    <x v="1"/>
    <x v="2"/>
    <n v="0"/>
    <x v="1"/>
    <x v="0"/>
    <x v="0"/>
    <s v="JONATHAN LITA"/>
    <x v="1"/>
    <s v="SOLICITAR SE HAGA LLEGARA PRONTO EL IN DE SEGURIDAD DEL OVERSHOT"/>
    <x v="0"/>
    <x v="1"/>
  </r>
  <r>
    <n v="240"/>
    <x v="64"/>
    <d v="1899-12-30T19:00:00"/>
    <s v="BOMBA DRAGA DE MAQUINA KD-1000 EN MAL ESTADO"/>
    <s v="PLATAFORMA"/>
    <x v="1"/>
    <x v="1"/>
    <n v="0"/>
    <x v="1"/>
    <x v="4"/>
    <x v="0"/>
    <s v="JHON MERCHAN "/>
    <x v="1"/>
    <s v="CAMBIO INMEDIATO DE BOMBA DRAGA "/>
    <x v="0"/>
    <x v="2"/>
  </r>
  <r>
    <n v="241"/>
    <x v="64"/>
    <d v="1899-12-30T08:00:00"/>
    <s v="FALTA MALLA ANTI DESLIZANTE MAQUINA KD-1700-1404"/>
    <s v="PLATAFORMA"/>
    <x v="1"/>
    <x v="1"/>
    <n v="0"/>
    <x v="0"/>
    <x v="4"/>
    <x v="0"/>
    <s v="DANNY RODRIGUEZ"/>
    <x v="2"/>
    <s v="SOLICITAR SE COLOQUE MALLA ANTI DESLIZANTE"/>
    <x v="0"/>
    <x v="1"/>
  </r>
  <r>
    <n v="242"/>
    <x v="65"/>
    <d v="1899-12-30T10:00:00"/>
    <s v="NO SE CUENTA CON CARTUCHOS DE GRASA PARA LUBRICAR HERRAMIENTA LO QUE AUMENTA EL DESGASTE DE LA HERRAMIENTA"/>
    <s v="PERFORACION "/>
    <x v="1"/>
    <x v="1"/>
    <n v="0"/>
    <x v="1"/>
    <x v="3"/>
    <x v="1"/>
    <s v="JHON ROJAS"/>
    <x v="5"/>
    <s v="MANTENER LA BOMBA EN SU CUBETO, Y VERIFICARLE QUE SE ENCUENTRE LIMPIO "/>
    <x v="0"/>
    <x v="0"/>
  </r>
  <r>
    <n v="243"/>
    <x v="65"/>
    <d v="1899-12-30T19:00:00"/>
    <s v="NO SE CUENTA CON CARTUCHOS DE GRASA PARA LUBRICAR HERRAMIENTA LO QUE AUMENTA EL DESGASTE DE LA HERRAMIENTA"/>
    <s v="PLATAFORMA"/>
    <x v="1"/>
    <x v="1"/>
    <n v="0"/>
    <x v="1"/>
    <x v="4"/>
    <x v="0"/>
    <s v="JHON ROJAS"/>
    <x v="2"/>
    <s v="TRATAR DE CONSEGUIR LO MAS PRONTO PPOSIBLE LA GRASA PARA SU USO EN LA HERRAMIENTA "/>
    <x v="0"/>
    <x v="1"/>
  </r>
  <r>
    <n v="244"/>
    <x v="66"/>
    <d v="1899-12-30T08:00:00"/>
    <s v="CAMINOS EN MAL ESTADO DE CAMPAMENTO OSO HACIA BODEGA. "/>
    <s v="PERFORACION "/>
    <x v="1"/>
    <x v="0"/>
    <n v="0"/>
    <x v="0"/>
    <x v="4"/>
    <x v="1"/>
    <s v="JOSE VASQUEZ"/>
    <x v="9"/>
    <s v="SOLICITAR AL CLIENTE EL MANTENIMIENTO DE LOS CAMINOS Y SENDEROS"/>
    <x v="0"/>
    <x v="2"/>
  </r>
  <r>
    <n v="245"/>
    <x v="66"/>
    <d v="1899-12-30T10:00:00"/>
    <s v="CUANDO SE TANQUEA SE HACE CON LA POMA, SE PUEDE REGAR Y PRODUCIR DERRAME, NO SE CUMPLIÓ CON EL INSTRUCTIVO QUE SE DESARROLLOÓ DESPUÉS DE LOS DERRAMES ANTERIORES"/>
    <s v="PERFORACION "/>
    <x v="1"/>
    <x v="2"/>
    <n v="0"/>
    <x v="4"/>
    <x v="4"/>
    <x v="1"/>
    <s v="BENIGNO TSERENP"/>
    <x v="5"/>
    <s v="ADECUAR EL CODO DE 45 GRADOS Y CUMPLIR CON EL INSTRUCTIVO DE TANQUEO SOCIALIZADO Y ESTANDARIZADO POR HSE"/>
    <x v="0"/>
    <x v="0"/>
  </r>
  <r>
    <n v="246"/>
    <x v="66"/>
    <d v="1899-12-30T19:00:00"/>
    <s v="EL CABLE WIRELINE DE LA MAQUINA KD-1000 SE ENCUENTRA EN MAL ESTADO (4 AMARRES)."/>
    <s v="PERFORACION "/>
    <x v="1"/>
    <x v="1"/>
    <n v="0"/>
    <x v="1"/>
    <x v="0"/>
    <x v="1"/>
    <s v="JHON MERCHAN "/>
    <x v="9"/>
    <s v="SOLICITAR AL CLIENTE MEJORAR LA LOGISTICA PARA EL INGRESO DE AGUA PARA HIDRATACION EN PLATAFORMAS"/>
    <x v="0"/>
    <x v="1"/>
  </r>
  <r>
    <n v="247"/>
    <x v="66"/>
    <d v="1899-12-30T08:00:00"/>
    <s v="CARPA EN MAL ESTADO DE MAQUINA KD-1000"/>
    <s v="PERFORACION "/>
    <x v="1"/>
    <x v="0"/>
    <n v="0"/>
    <x v="0"/>
    <x v="4"/>
    <x v="1"/>
    <s v="HOLGER SUIN "/>
    <x v="5"/>
    <s v="SOLICITAR AL CLIENTE EL MANTENIMIENTO DE LOS CAMINOS Y SENDEROS"/>
    <x v="0"/>
    <x v="2"/>
  </r>
  <r>
    <n v="248"/>
    <x v="66"/>
    <d v="1899-12-30T10:00:00"/>
    <s v="LOS CUBETOS DE LA MAQUINA KD-1700-1404 SON MUY PEQUEÑOS"/>
    <s v="PERFORACION "/>
    <x v="1"/>
    <x v="0"/>
    <n v="0"/>
    <x v="5"/>
    <x v="3"/>
    <x v="1"/>
    <s v="HENRY BONILLA"/>
    <x v="9"/>
    <s v="CAMBIO EN LÍNEA ELÉCTRICA"/>
    <x v="0"/>
    <x v="2"/>
  </r>
  <r>
    <n v="249"/>
    <x v="66"/>
    <d v="1899-12-30T19:00:00"/>
    <s v="EL CABLE WIRELINE DE LA MAQUINA KD-1700-1404 SE ENCUENTRA EN MAL ESTADO "/>
    <s v="PERFORACION "/>
    <x v="1"/>
    <x v="1"/>
    <n v="0"/>
    <x v="5"/>
    <x v="0"/>
    <x v="2"/>
    <s v="EDUARDO ROGEL"/>
    <x v="5"/>
    <s v="SE PIDE EL REPUESTO DEL CONECTOR U OTRA PARADA DE EMERGENCIA PARA REEMPLAZARLA"/>
    <x v="0"/>
    <x v="1"/>
  </r>
  <r>
    <n v="250"/>
    <x v="66"/>
    <d v="1899-12-30T08:00:00"/>
    <s v="CAMINOSY SENDEROS EN MAL ESTADO"/>
    <s v="TRASLADO PERSONAL"/>
    <x v="1"/>
    <x v="0"/>
    <n v="0"/>
    <x v="5"/>
    <x v="4"/>
    <x v="1"/>
    <s v="WELINGTON UNKUCH"/>
    <x v="9"/>
    <s v="REPARAR EL ENCHUFE"/>
    <x v="0"/>
    <x v="1"/>
  </r>
  <r>
    <n v="251"/>
    <x v="66"/>
    <d v="1899-12-30T10:00:00"/>
    <s v="EN EL CAMINO QUE DIRIGE A &quot;Y&quot; DE OSO EXISTE UN ARBOL CAIDO,EL CUAL DIFICULTA EL PASO DEL PERSONAL. "/>
    <s v="PERFORACION "/>
    <x v="1"/>
    <x v="1"/>
    <n v="0"/>
    <x v="1"/>
    <x v="4"/>
    <x v="1"/>
    <s v="JONATHAN ANDRADE"/>
    <x v="5"/>
    <s v="REALIZAR ORDEN Y LIMPIEZA Y ENVIAR LOS EXCESOS EN QUITO"/>
    <x v="0"/>
    <x v="0"/>
  </r>
  <r>
    <n v="252"/>
    <x v="66"/>
    <d v="1899-12-30T19:00:00"/>
    <s v="LA CARPA DE LA PLATAFORMA PC-03 SE ENCUENTRA EN MAL ESTADO. "/>
    <s v="PERFORACION "/>
    <x v="1"/>
    <x v="0"/>
    <n v="0"/>
    <x v="2"/>
    <x v="4"/>
    <x v="1"/>
    <s v="HENRY SANCHEZ"/>
    <x v="9"/>
    <s v="ADQUIRIR Y COLOCAR UN CONTENEDOR EN LA OFICINA"/>
    <x v="0"/>
    <x v="1"/>
  </r>
  <r>
    <n v="253"/>
    <x v="66"/>
    <d v="1899-12-30T08:00:00"/>
    <s v="FUGA DE ACEITE HIDRAULICO EN EL MOTOR DE ROTACION POR EL RETEN DE LA MAQUINA KD-1000-07"/>
    <s v="PERFORACION "/>
    <x v="1"/>
    <x v="2"/>
    <n v="0"/>
    <x v="4"/>
    <x v="3"/>
    <x v="1"/>
    <s v="HERMAN ROMERO"/>
    <x v="5"/>
    <s v="MANTENIMIENTO CORRECTIVO"/>
    <x v="0"/>
    <x v="2"/>
  </r>
  <r>
    <n v="254"/>
    <x v="66"/>
    <d v="1899-12-30T10:00:00"/>
    <s v="EL CABLE DEL WINCHE NO VA ALCANZAR PARA EL SONDAJE. "/>
    <s v="PERFORACION "/>
    <x v="2"/>
    <x v="1"/>
    <n v="0"/>
    <x v="1"/>
    <x v="4"/>
    <x v="1"/>
    <s v="FERNANDO URVINA"/>
    <x v="2"/>
    <s v="HACER LLEGAR MAS CABLE A LA MAQUINA 1000-252"/>
    <x v="0"/>
    <x v="0"/>
  </r>
  <r>
    <n v="255"/>
    <x v="66"/>
    <d v="1899-12-30T19:00:00"/>
    <s v="SE ESTA HACIENDO LOS PEDIDOS DE REPUESTOS Y ACCESORIOS DE PERFORACION LOS CUALES NO ESTAN EN BODEGA "/>
    <s v="PERFORACION "/>
    <x v="2"/>
    <x v="1"/>
    <n v="0"/>
    <x v="1"/>
    <x v="3"/>
    <x v="1"/>
    <s v="MIGUEL ABAD"/>
    <x v="1"/>
    <s v="VERIFICACION DE RESPUESTOS Y BUEN MANEJO DE LOS INVENTARIOS "/>
    <x v="0"/>
    <x v="0"/>
  </r>
  <r>
    <n v="256"/>
    <x v="66"/>
    <d v="1899-12-30T08:00:00"/>
    <s v="EN LAS HABITACIONES NO SE CUENTA CON VENTILACION ADECUADA PARA PODER DESCANSAR"/>
    <s v="CAMPAMENTO "/>
    <x v="2"/>
    <x v="0"/>
    <n v="0"/>
    <x v="10"/>
    <x v="4"/>
    <x v="1"/>
    <s v="KLEVER AYALA "/>
    <x v="2"/>
    <s v="ADQUIRIR VENTILADORES PARA LAS HABITACIONES "/>
    <x v="0"/>
    <x v="0"/>
  </r>
  <r>
    <n v="257"/>
    <x v="66"/>
    <d v="1899-12-30T10:00:00"/>
    <s v="NO SE ENCUENTRA ABASTECIMIENTO DE CIERTOS MATERIALES TUBOS INTERNO DE 10 FT NTW Y FILTROS HIDRAULICOS "/>
    <s v="PERFORACION "/>
    <x v="2"/>
    <x v="0"/>
    <n v="0"/>
    <x v="1"/>
    <x v="4"/>
    <x v="1"/>
    <s v="JUAN CHAVEZ"/>
    <x v="1"/>
    <s v="MEJORAR EL DESABASTECIMIENTO "/>
    <x v="0"/>
    <x v="0"/>
  </r>
  <r>
    <n v="258"/>
    <x v="66"/>
    <d v="1899-12-30T19:00:00"/>
    <s v="CAMINOS EN MAL ESTADO DE CAMPAMENTO OSO HACIA BODEGA. "/>
    <s v="TRASLADO PERSONAL "/>
    <x v="1"/>
    <x v="0"/>
    <n v="0"/>
    <x v="0"/>
    <x v="4"/>
    <x v="0"/>
    <s v="JOSE VASQUEZ"/>
    <x v="1"/>
    <s v="HACER GRADAS Y LIMPIEZA DE ROCAS, PASAMANO DE SOGA."/>
    <x v="0"/>
    <x v="1"/>
  </r>
  <r>
    <n v="259"/>
    <x v="66"/>
    <d v="1899-12-30T08:00:00"/>
    <s v="EL CABLE WIRELINE DE LA MAQUINA KD-1000 SE ENCUENTRA EN MAL ESTADO (4 AMARRES)."/>
    <s v="PLATAFORMA"/>
    <x v="1"/>
    <x v="1"/>
    <n v="0"/>
    <x v="1"/>
    <x v="3"/>
    <x v="0"/>
    <s v="JHON MERCHAN "/>
    <x v="1"/>
    <s v="CAMBIO DE CABLE"/>
    <x v="0"/>
    <x v="2"/>
  </r>
  <r>
    <n v="260"/>
    <x v="66"/>
    <d v="1899-12-30T10:00:00"/>
    <s v="CARPA EN MAL ESTADO DE MAQUINA KD-1000"/>
    <s v="PLATAFORMA"/>
    <x v="1"/>
    <x v="0"/>
    <n v="0"/>
    <x v="0"/>
    <x v="4"/>
    <x v="0"/>
    <s v="HOLGER SUIN "/>
    <x v="1"/>
    <s v="CAMBIAR CARPA"/>
    <x v="0"/>
    <x v="2"/>
  </r>
  <r>
    <n v="261"/>
    <x v="66"/>
    <d v="1899-12-30T19:00:00"/>
    <s v="LOS CUBETOS DE LA MAQUINA KD-1700-1404 SON MUY PEQUEÑOS"/>
    <s v="PLATAFORMA"/>
    <x v="1"/>
    <x v="0"/>
    <n v="0"/>
    <x v="4"/>
    <x v="4"/>
    <x v="0"/>
    <s v="HENRY BONILLA"/>
    <x v="1"/>
    <s v="SOLICITAR CUBETOS PARA SU CAMBIO"/>
    <x v="0"/>
    <x v="1"/>
  </r>
  <r>
    <n v="262"/>
    <x v="66"/>
    <d v="1899-12-30T08:00:00"/>
    <s v="EL CABLE WIRELINE DE LA MAQUINA KD-1700-1404 SE ENCUENTRA EN MAL ESTADO "/>
    <s v="PLATAFORMA"/>
    <x v="1"/>
    <x v="1"/>
    <n v="0"/>
    <x v="1"/>
    <x v="3"/>
    <x v="0"/>
    <s v="EDUARDO ROGEL"/>
    <x v="2"/>
    <s v="SOLICITAR CAMBIO DE CABLE WIRELINE"/>
    <x v="0"/>
    <x v="2"/>
  </r>
  <r>
    <n v="263"/>
    <x v="66"/>
    <d v="1899-12-30T10:00:00"/>
    <s v="CAMINOSY SENDEROS EN MAL ESTADO"/>
    <s v="TRASLADO PERSONAL "/>
    <x v="1"/>
    <x v="0"/>
    <n v="0"/>
    <x v="0"/>
    <x v="4"/>
    <x v="0"/>
    <s v="WELINGTON UNKUCH"/>
    <x v="2"/>
    <s v="SOLICITAR MANTENIMIENTO DE CAMINO "/>
    <x v="0"/>
    <x v="1"/>
  </r>
  <r>
    <n v="264"/>
    <x v="66"/>
    <d v="1899-12-30T19:00:00"/>
    <s v="EN EL CAMINO QUE DIRIGE A &quot;Y&quot; DE OSO EXISTE UN ARBOL CAIDO,EL CUAL DIFICULTA EL PASO DEL PERSONAL. "/>
    <s v="TRASLADO PERSONAL "/>
    <x v="1"/>
    <x v="0"/>
    <n v="0"/>
    <x v="0"/>
    <x v="4"/>
    <x v="1"/>
    <s v="JONATHAN ANDRADE"/>
    <x v="2"/>
    <s v="SOLICITAR LA LIMPIEZA DEL CAMINO "/>
    <x v="0"/>
    <x v="1"/>
  </r>
  <r>
    <n v="265"/>
    <x v="66"/>
    <d v="1899-12-30T08:00:00"/>
    <s v="LA CARPA DE LA PLATAFORMA PC-03 SE ENCUENTRA EN MAL ESTADO. "/>
    <s v="PLATAFORMA"/>
    <x v="1"/>
    <x v="0"/>
    <n v="0"/>
    <x v="0"/>
    <x v="3"/>
    <x v="1"/>
    <s v="HENRY SANCHEZ"/>
    <x v="2"/>
    <s v="SOLICITAR EL CAMBIO DE CARPA"/>
    <x v="0"/>
    <x v="2"/>
  </r>
  <r>
    <n v="266"/>
    <x v="66"/>
    <d v="1899-12-30T10:00:00"/>
    <s v="EN LA PLATAFORMA PC-01 NO SE LE DA MANTENIMIENTO A LA LETRINA"/>
    <s v="PLATAFORMA"/>
    <x v="1"/>
    <x v="0"/>
    <n v="0"/>
    <x v="3"/>
    <x v="4"/>
    <x v="1"/>
    <s v="EDWIN ORDOÑEZ"/>
    <x v="2"/>
    <s v="SOLICITAR MANTENIMIENTO Y DOTAR DE CAL VIVA"/>
    <x v="0"/>
    <x v="1"/>
  </r>
  <r>
    <n v="267"/>
    <x v="67"/>
    <d v="1899-12-30T19:00:00"/>
    <s v="VEHICULO CONTRATADO EN MAL ESTADO "/>
    <s v="TRASLADO VEHICULAR"/>
    <x v="5"/>
    <x v="1"/>
    <n v="0"/>
    <x v="6"/>
    <x v="4"/>
    <x v="1"/>
    <s v="GONZALO VALLEJO "/>
    <x v="9"/>
    <s v="SE DEBE CONTRATAR VEHICULOS QUE PRESENTEN BUENAS CONDICIONES PARA EVITAR CONTRATIEMPOS EN LA OPERACION "/>
    <x v="0"/>
    <x v="2"/>
  </r>
  <r>
    <n v="268"/>
    <x v="67"/>
    <d v="1899-12-30T08:00:00"/>
    <s v="LA BOMBA DE RECIRCULACION DE LA MAQUINA KD 1000-255 ESTA EN MALAS CONDICONES (ROTA) PARA EL ENCENDIDO."/>
    <s v="PERFORACION "/>
    <x v="5"/>
    <x v="0"/>
    <n v="0"/>
    <x v="1"/>
    <x v="4"/>
    <x v="1"/>
    <s v="RAMIRO RODRIGUEZ"/>
    <x v="2"/>
    <s v="SOLICITAR UNA NUEVA CUERDA PARA REPARARLO "/>
    <x v="0"/>
    <x v="2"/>
  </r>
  <r>
    <n v="269"/>
    <x v="67"/>
    <d v="1899-12-30T10:00:00"/>
    <s v="EL PESCADOR DE LA MAQUINA KD 1000-255 LOS LIFTING DOG SE ENCUENTRAN EN MAL ESTADO "/>
    <s v="PERFORACION "/>
    <x v="5"/>
    <x v="1"/>
    <n v="0"/>
    <x v="1"/>
    <x v="4"/>
    <x v="1"/>
    <s v="WILVER ROJAS"/>
    <x v="9"/>
    <s v="REEMPLAZAR LOS REPUESTOS REQUERIDOS PARA CAMBIAR LAS CONDICIONES EN LA OPERACION "/>
    <x v="0"/>
    <x v="2"/>
  </r>
  <r>
    <n v="270"/>
    <x v="67"/>
    <d v="1899-12-30T19:00:00"/>
    <s v="EN EL TANQUE DE COMBUSTIBLE DEL CAMPAMENTO KLUANE SE ENCUENTRA UNA MALA INSTALACION ELECTRICA "/>
    <s v="PERFORACION "/>
    <x v="5"/>
    <x v="0"/>
    <n v="0"/>
    <x v="5"/>
    <x v="4"/>
    <x v="1"/>
    <s v="KLEYMER AYALA "/>
    <x v="5"/>
    <s v="SE SOLICITA UNA REINSTALACION ELECTRICA PARA EVITAR UN EVENTO NO DESEADO"/>
    <x v="0"/>
    <x v="2"/>
  </r>
  <r>
    <n v="271"/>
    <x v="67"/>
    <d v="1899-12-30T08:00:00"/>
    <s v="EN LA MAQUINA KD 1000-255 EN EL SEGUNDO MOTOR EL RADIADOR SE ENCUENTRA LIQUEANDO "/>
    <s v="PERFORACION "/>
    <x v="5"/>
    <x v="0"/>
    <n v="0"/>
    <x v="1"/>
    <x v="4"/>
    <x v="1"/>
    <s v="BYRON BALSECA"/>
    <x v="2"/>
    <s v="SE RECOMIENDA CAMBIAR EL RADIADOR "/>
    <x v="0"/>
    <x v="2"/>
  </r>
  <r>
    <n v="272"/>
    <x v="67"/>
    <d v="1899-12-30T10:00:00"/>
    <s v="EN LA MAQUINA KD 600-263 AL MOMENTO DE EXTRAER EL TUBO INTERNO, EL CABLE WIRE LINE SE QUEDA POR DEBAJO DE LA CANALETA Y SE ME DIFICULTA SU MANIPULACIÓN, CASI ME GOLPEÓ EN LA MANO AL EXTRAER EL TUBO INTERNO YA QUE SON POZOS CON UNA INCLINACION PRONUNCIADA "/>
    <s v="PERFORACION "/>
    <x v="5"/>
    <x v="2"/>
    <n v="0"/>
    <x v="1"/>
    <x v="0"/>
    <x v="1"/>
    <s v="FREDDY CAISAGUANO"/>
    <x v="2"/>
    <s v="SOCIALIZAR EN REUNIONES CORPORATIVAS LA POSIBILIDAD DE MEJORAR EL DISEÑO DE LA CANALETA GUIA "/>
    <x v="0"/>
    <x v="0"/>
  </r>
  <r>
    <n v="273"/>
    <x v="67"/>
    <d v="1899-12-30T19:00:00"/>
    <s v="EN LA MAQUINA KD 600-263 LA SEÑALETICA UTILIZADA EN LA MAQUINA KD 600-263 ES MUY FILOSA "/>
    <s v="PERFORACION "/>
    <x v="5"/>
    <x v="1"/>
    <n v="0"/>
    <x v="0"/>
    <x v="3"/>
    <x v="1"/>
    <s v="ANGEL TAPIA "/>
    <x v="9"/>
    <s v="COLOCAR LA SEÑALETICA EN PARTES QUE NO SE PUEDA TENER UN CONTACTO"/>
    <x v="0"/>
    <x v="2"/>
  </r>
  <r>
    <n v="274"/>
    <x v="67"/>
    <d v="1899-12-30T08:00:00"/>
    <s v="LAS LLANTAS DEL VEHICULO PDI-5306 SE ENCUENTRAN EN MAL ESTADO EL LABRADO "/>
    <s v="TRASLADO VEHICULAR"/>
    <x v="2"/>
    <x v="0"/>
    <n v="0"/>
    <x v="6"/>
    <x v="3"/>
    <x v="1"/>
    <s v="ALEXANDER MORALES "/>
    <x v="5"/>
    <s v="REALIZAR EL CAAMBIO DE LLANTAS "/>
    <x v="0"/>
    <x v="0"/>
  </r>
  <r>
    <n v="275"/>
    <x v="68"/>
    <d v="1899-12-30T10:00:00"/>
    <s v="EL 22 DE MARZO EL SEÑOR GUSTAVO TANDAZO LLEGA A CASA KLUANE EN HORAS DELA TARDE SOLICITA PERMISO PARA REALIZAR UN TRAMITE PERSONAL,SIN AMBARGO LLEGA EL DIA DEHOY 23 DE MARZO DEL PRESENTE PARA CONTINUAR CON SUS LABORES. "/>
    <s v="CAMPAMENTO "/>
    <x v="1"/>
    <x v="1"/>
    <n v="0"/>
    <x v="0"/>
    <x v="3"/>
    <x v="1"/>
    <s v="DANILO VILLALVA"/>
    <x v="5"/>
    <s v="SE DETIENE LA OPERACION Y SE PROCEDE CON EL VACIADO DEL COMBUSTIBLE DEL TANQUE DE 55 GAL EN LAS CANECAS PARA LLEVAR AL TANQUE A SOLDAR LA PARTE DE LA FUGA._x000a_SE SOLICITA TAMBIEN EL CAMBIO DEL TANQUE DE COMBUSTIBLE AL MOMENTO DEL SOLDARLE SE IDENTIFICA QUE EL TANQUE INTERNAMENTE ESTA EN MALAS CONDICIONES"/>
    <x v="0"/>
    <x v="0"/>
  </r>
  <r>
    <n v="276"/>
    <x v="68"/>
    <d v="1899-12-30T19:00:00"/>
    <s v="LAS DUCHAS DE CAMPAMENTO OSO ESTAN SIN SEGUROS EN LAS PUERTAS, NO EXISTE PRIVACIDAD EN EL PERSONAL. "/>
    <s v="CAMPAMENTO "/>
    <x v="1"/>
    <x v="1"/>
    <n v="0"/>
    <x v="1"/>
    <x v="3"/>
    <x v="1"/>
    <s v="JHON ROJAS"/>
    <x v="9"/>
    <s v="ADQUIRIR LAS GUAYAS Y COLOCARLAS LO MÁS PRONTO POSIBLE"/>
    <x v="0"/>
    <x v="0"/>
  </r>
  <r>
    <n v="277"/>
    <x v="68"/>
    <d v="1899-12-30T08:00:00"/>
    <s v="SE REQUIERE VENTILACION PARA LAS HABITACIONES DEBIDO AL CALOR EN LAS NOCHES"/>
    <s v="CAMPAMENTO "/>
    <x v="2"/>
    <x v="0"/>
    <n v="0"/>
    <x v="10"/>
    <x v="4"/>
    <x v="1"/>
    <s v="PABLO WAMPASH"/>
    <x v="2"/>
    <s v="COLOCAR VENTILACION EN LAS HABITACIONES "/>
    <x v="0"/>
    <x v="0"/>
  </r>
  <r>
    <n v="278"/>
    <x v="68"/>
    <d v="1899-12-30T10:00:00"/>
    <s v="EL 22 DE MARZO EL SEÑOR GUSTAVO TANDAZO LLEGA A CASA KLUANE EN HORAS DELA TARDE SOLICITA PERMISO PARA REALIZAR UN TRAMITE PERSONAL,SIN AMBARGO LLEGA EL DIA DEHOY 23 DE MARZO DEL PRESENTE PARA CONTINUAR CON SUS LABORES. "/>
    <s v="CAMPAMENTO "/>
    <x v="1"/>
    <x v="1"/>
    <n v="0"/>
    <x v="3"/>
    <x v="3"/>
    <x v="1"/>
    <s v="DANILO VILLALVA"/>
    <x v="7"/>
    <s v="SOLICITAR DIRECCIONAMIENTO PARA TOMAR DECISIONES AL RESPECTO "/>
    <x v="0"/>
    <x v="1"/>
  </r>
  <r>
    <n v="279"/>
    <x v="68"/>
    <d v="1899-12-30T19:00:00"/>
    <s v="LAS DUCHAS DE CAMPAMENTO OSO ESTAN SIN SEGUROS EN LAS PUERTAS, NO EXISTE PRIVACIDAD EN EL PERSONAL. "/>
    <s v="CAMPAMENTO "/>
    <x v="1"/>
    <x v="1"/>
    <n v="0"/>
    <x v="10"/>
    <x v="4"/>
    <x v="1"/>
    <s v="JHON ROJAS"/>
    <x v="2"/>
    <s v="SOLICITAR SEGURIDAD EN LAS PUERTAS"/>
    <x v="0"/>
    <x v="1"/>
  </r>
  <r>
    <n v="280"/>
    <x v="69"/>
    <d v="1899-12-30T08:00:00"/>
    <s v="EN EL TRAYECTO DE &quot;Y&quot; DE OSO A PLATAFORMA PC-11 SE ENCUENRA UN TRAMO EN MAL ESTADO, LO QUE PODRIA CAUSAR UNA CAIDA. "/>
    <s v="TRASLADO PERSONAL"/>
    <x v="1"/>
    <x v="0"/>
    <n v="0"/>
    <x v="6"/>
    <x v="3"/>
    <x v="1"/>
    <s v="JHON ROJAS"/>
    <x v="5"/>
    <s v="TENER MAYOR PRECAUCION AL MOMENTO DE REALIZAR MANIOBRAS EN LA VIA DE INGRESO QUE ES UNA CURVA "/>
    <x v="0"/>
    <x v="0"/>
  </r>
  <r>
    <n v="281"/>
    <x v="69"/>
    <d v="1899-12-30T10:00:00"/>
    <s v="DESLIZAMIENTO DE TIERRA EN EL TRAYECTO DEL CAMPAMENTO HACIA LA MAQUINA KD 1000-08 MIENTRAS SE CAMANIBA POR EL SENDERO, ESTO EN RELACIÓN A LAS TORRENCIALES LLUVIAS DE LA TEMPORADA"/>
    <s v="PERFORACION "/>
    <x v="6"/>
    <x v="2"/>
    <n v="0"/>
    <x v="0"/>
    <x v="3"/>
    <x v="1"/>
    <s v="MANUEL JUMBO    "/>
    <x v="6"/>
    <s v="REALIZAR LIMPIEZA PARA EVITAR INCIDENTES NO DESEADOS     "/>
    <x v="0"/>
    <x v="2"/>
  </r>
  <r>
    <n v="282"/>
    <x v="69"/>
    <d v="1899-12-30T19:00:00"/>
    <s v="EN EL TRAYECTO DE &quot;Y&quot; DE OSO A PLATAFORMA PC-11 SE ENCUENRA UN TRAMO EN MAL ESTADO, LO QUE PODRIA CAUSAR UNA CAIDA. "/>
    <s v="TRASLADO PERSONAL "/>
    <x v="1"/>
    <x v="0"/>
    <n v="0"/>
    <x v="0"/>
    <x v="4"/>
    <x v="1"/>
    <s v="JHON ROJAS"/>
    <x v="2"/>
    <s v="MANTENIMIENTO DEL CAMINO "/>
    <x v="0"/>
    <x v="1"/>
  </r>
  <r>
    <n v="283"/>
    <x v="70"/>
    <d v="1899-12-30T08:00:00"/>
    <s v="SE TRANSPORTA EL COMBUSTIBLE SIN EL CUBETO METALICO PARA LA CAMIONETA "/>
    <s v="TRASLADO VEHICULAR"/>
    <x v="5"/>
    <x v="1"/>
    <n v="0"/>
    <x v="4"/>
    <x v="3"/>
    <x v="1"/>
    <s v="HENRY PONCE "/>
    <x v="0"/>
    <s v="SOLICITAR EL CAMBIO DE VEHICULO PARA COLOCAR EL CUBETO METALICO PARA TRASPORTAR EL DIESEL "/>
    <x v="0"/>
    <x v="1"/>
  </r>
  <r>
    <n v="284"/>
    <x v="70"/>
    <d v="1899-12-30T10:00:00"/>
    <s v="SE OBSERVA QUE EN LA MAQUINA KD 1000-255  LA CAMISA EXTERIOR DE LA CABEZA DE ROTACION SOLO ESTAN COLOCADAS 3 PERNOS FALTANTES 3"/>
    <s v="PERFORACION "/>
    <x v="5"/>
    <x v="1"/>
    <n v="0"/>
    <x v="1"/>
    <x v="4"/>
    <x v="1"/>
    <s v="HENRY PONCE "/>
    <x v="0"/>
    <s v="SOLICITAR EN BODEGA DEL PROYECTO LOS 3 PERNOS FALTANTES DE LA CAMISA EXTERIOR "/>
    <x v="0"/>
    <x v="2"/>
  </r>
  <r>
    <n v="285"/>
    <x v="70"/>
    <d v="1899-12-30T19:00:00"/>
    <s v="EL EQUIPO IRON HORSE KD 005 SE ENCUENTRA SIN EL SOPORTE PARA CARGAR TUBERIA DEL LADO IZQUIERO"/>
    <s v="IRON HORSE"/>
    <x v="2"/>
    <x v="1"/>
    <n v="0"/>
    <x v="1"/>
    <x v="3"/>
    <x v="1"/>
    <s v="VALENTIN AREVALO"/>
    <x v="2"/>
    <s v="ELABORAR LA PIEZA Y HACER SOLDAR. "/>
    <x v="0"/>
    <x v="0"/>
  </r>
  <r>
    <n v="286"/>
    <x v="70"/>
    <d v="1899-12-30T08:00:00"/>
    <s v="EL CABLE DEL GÜINCHE SE ENCUENTRA MAL ENREDADO "/>
    <s v="PERFORACION "/>
    <x v="6"/>
    <x v="0"/>
    <n v="0"/>
    <x v="1"/>
    <x v="3"/>
    <x v="1"/>
    <s v="JOSÉ ROJAS "/>
    <x v="1"/>
    <s v="SE REALIZO LAS CORRECCIONES EN EL WINCHE (DESENREDAR)"/>
    <x v="0"/>
    <x v="2"/>
  </r>
  <r>
    <n v="287"/>
    <x v="71"/>
    <d v="1899-12-30T10:00:00"/>
    <s v="DEBIDO AL TEMPORAL DE LLUVIA EL CAMINO SE ENCUENTRA MUY RESBALOSO POR LO CUAL SUFRI UNA CAIDA SENTADO POR CAUSA DE UN RESBALON SIN CONSECUENCIA. "/>
    <s v="TRASLADO PERSONAL"/>
    <x v="2"/>
    <x v="2"/>
    <n v="0"/>
    <x v="0"/>
    <x v="0"/>
    <x v="1"/>
    <s v="VALENTIN AREVALO"/>
    <x v="2"/>
    <s v="TENER PRECAUCION AL CAMINAR"/>
    <x v="0"/>
    <x v="0"/>
  </r>
  <r>
    <n v="288"/>
    <x v="71"/>
    <d v="1899-12-30T19:00:00"/>
    <s v="SE EVIDENCIA IRON HORSE CON FALLAS MECANICAS "/>
    <s v="IRON HORSE"/>
    <x v="2"/>
    <x v="0"/>
    <n v="0"/>
    <x v="1"/>
    <x v="3"/>
    <x v="1"/>
    <s v="JIMMY ABAD"/>
    <x v="6"/>
    <s v="REALIZAR LA ADECUACION DEL MISMO "/>
    <x v="0"/>
    <x v="0"/>
  </r>
  <r>
    <n v="289"/>
    <x v="71"/>
    <d v="1899-12-30T08:00:00"/>
    <s v="SUFRO UN RESBALON EN EL CAMINO DE REGRESO DE LA MAQUINA KD 1000-252 EL CAMINO ES RESBALOSO. CASI ME DOBLO EL PIE"/>
    <s v="PERFORACION "/>
    <x v="2"/>
    <x v="2"/>
    <n v="0"/>
    <x v="0"/>
    <x v="0"/>
    <x v="1"/>
    <s v="SOFIA MORENO"/>
    <x v="0"/>
    <s v="SOLICITAR AL CLIENTE LA COLOCACION DE PASAMANOS EN EL CAMINO "/>
    <x v="0"/>
    <x v="0"/>
  </r>
  <r>
    <n v="290"/>
    <x v="71"/>
    <d v="1899-12-30T10:00:00"/>
    <s v="NO SE CUENTA CON EL PIN DE OVERSHOT EN EL LUGAR DE TRABAJO "/>
    <s v="PERFORACION "/>
    <x v="6"/>
    <x v="1"/>
    <n v="0"/>
    <x v="1"/>
    <x v="3"/>
    <x v="1"/>
    <s v="UBALDO RAMÓN   "/>
    <x v="1"/>
    <s v="SE INSTALO EL PIN DE OVERSHOT Y CONTINUO LA PERFORACIÓN    "/>
    <x v="0"/>
    <x v="1"/>
  </r>
  <r>
    <n v="291"/>
    <x v="72"/>
    <d v="1899-12-30T19:00:00"/>
    <s v="LA ESTANTERIA QUE SE ENCUENTRA EN EL CENTRO DE ACOPIO SE ENCUENTRA EN MAL ESTADO"/>
    <s v="PERFORACION "/>
    <x v="1"/>
    <x v="1"/>
    <n v="0"/>
    <x v="0"/>
    <x v="4"/>
    <x v="0"/>
    <s v="SEGUNDO FIGUEROA"/>
    <x v="9"/>
    <s v="SOLICITAR SE COLOQUE ESTANTE DE TUBERIA DE UN CUERPO PARA LA ACTIVIDAD"/>
    <x v="0"/>
    <x v="0"/>
  </r>
  <r>
    <n v="292"/>
    <x v="72"/>
    <d v="1899-12-30T08:00:00"/>
    <s v="CAMINOS EN MAL ESTADO DE CAMPAMENTO Y DE OSO HASTA LA PC-01"/>
    <s v="TRASLADO PERSONAL"/>
    <x v="1"/>
    <x v="1"/>
    <n v="0"/>
    <x v="0"/>
    <x v="0"/>
    <x v="0"/>
    <s v="JUAN GARCIA"/>
    <x v="5"/>
    <s v="SOLICITAR SE TRABAJE CON TODO EL EPP"/>
    <x v="0"/>
    <x v="3"/>
  </r>
  <r>
    <n v="293"/>
    <x v="72"/>
    <d v="1899-12-30T10:00:00"/>
    <s v="EL MOTOR DEL WINCHE SE ENCUENTRA CON GOTEO DE ACEITE"/>
    <s v="PERFORACION "/>
    <x v="1"/>
    <x v="0"/>
    <n v="0"/>
    <x v="9"/>
    <x v="4"/>
    <x v="1"/>
    <s v="CARLOS AMAGUAY"/>
    <x v="9"/>
    <s v="COLABORADOR DE MANTENIMIENTO PROCEDIÓ AL AJUSTE DE PERNOS "/>
    <x v="0"/>
    <x v="2"/>
  </r>
  <r>
    <n v="294"/>
    <x v="72"/>
    <d v="1899-12-30T19:00:00"/>
    <s v="LOS CANALES PERIMETRALES DE LA KD1700-1402 SE ENCUENTRAN EN MAL ESTADO ES POR ESO QUE INGRESA AGUA A LA PLATAFORMA"/>
    <s v="PERFORACION "/>
    <x v="1"/>
    <x v="0"/>
    <n v="0"/>
    <x v="6"/>
    <x v="3"/>
    <x v="1"/>
    <s v="LENIN SANIMBIA"/>
    <x v="5"/>
    <s v="REPARAR EL VENTILADOR ELECTRICO Y PEDIR ESPECIFICACIONES TÉCNICAS"/>
    <x v="0"/>
    <x v="0"/>
  </r>
  <r>
    <n v="295"/>
    <x v="72"/>
    <d v="1899-12-30T08:00:00"/>
    <s v="LA CARPA DE LA KD1700-1402 SE ENCUENTRA EN MAL ESTADO"/>
    <s v="PERFORACION "/>
    <x v="1"/>
    <x v="0"/>
    <n v="0"/>
    <x v="0"/>
    <x v="4"/>
    <x v="0"/>
    <s v="JONATHAN ANDRADE"/>
    <x v="9"/>
    <s v="REALIZAR REQUERIMIENTO PARA COMPLETAR Y TRABAJAR CON NORMALIDAD, O A SU VEZ CAMBIAR TODO EL CARRETE"/>
    <x v="0"/>
    <x v="2"/>
  </r>
  <r>
    <n v="296"/>
    <x v="72"/>
    <d v="1899-12-30T10:00:00"/>
    <s v="LA CARPA DE LA KD1700-1402 SE ENCUENTRA EN MAL ESTADO"/>
    <s v="PERFORACION "/>
    <x v="1"/>
    <x v="0"/>
    <n v="0"/>
    <x v="0"/>
    <x v="4"/>
    <x v="0"/>
    <s v="EDWIN ORDOÑEZ"/>
    <x v="5"/>
    <s v="HACER REQUERIMIENTO PARA SU REMPLAZO "/>
    <x v="0"/>
    <x v="2"/>
  </r>
  <r>
    <n v="297"/>
    <x v="72"/>
    <d v="1899-12-30T19:00:00"/>
    <s v="EL EXTINTOR DE LA KD1700-1404 SE ENCUENTRA DESPRESURIZADO"/>
    <s v="PERFORACION "/>
    <x v="1"/>
    <x v="0"/>
    <n v="0"/>
    <x v="8"/>
    <x v="3"/>
    <x v="1"/>
    <s v="EDUARDO ROGEL"/>
    <x v="9"/>
    <s v="EVACUAR EL AREA AL PUNTO DE ENCUENTRO PARA REPORTAR AL SUPERVISOR Y HSE DEL PROYECTO. SE DETIENE LA OPERACION PARA UNA EVALUACION AL DIA SIGUIENTE POR PARTE DE SEGURIDAD "/>
    <x v="0"/>
    <x v="2"/>
  </r>
  <r>
    <n v="298"/>
    <x v="72"/>
    <d v="1899-12-30T08:00:00"/>
    <s v="EL EXTINTOR DE LA KD1700-1404 SE ENCUENTRA DESPRESURIZADO"/>
    <s v="PERFORACION "/>
    <x v="1"/>
    <x v="1"/>
    <n v="0"/>
    <x v="1"/>
    <x v="3"/>
    <x v="1"/>
    <s v="HENRY BONILLA"/>
    <x v="5"/>
    <s v="COLOCAR EL SEGURO EN LA PLATAFORMA DE MANDO"/>
    <x v="0"/>
    <x v="0"/>
  </r>
  <r>
    <n v="299"/>
    <x v="72"/>
    <d v="1899-12-30T10:00:00"/>
    <s v="LA CARPA DE LA KD1700-1402 SE ENCUENTRA EN MAL ESTADO"/>
    <s v="PERFORACION "/>
    <x v="1"/>
    <x v="1"/>
    <n v="0"/>
    <x v="1"/>
    <x v="3"/>
    <x v="1"/>
    <s v="FRANCISCO BONILLA"/>
    <x v="9"/>
    <s v="CAMBIAR EL RADIADOR POR UNO NUEVO"/>
    <x v="0"/>
    <x v="2"/>
  </r>
  <r>
    <n v="300"/>
    <x v="72"/>
    <d v="1899-12-30T19:00:00"/>
    <s v="EL ACCESO DE LAS BOMBAS H4 DE PIUNTS SE ENCUENTRA EN MAL ESTADO"/>
    <s v="MOTOBOMBAS"/>
    <x v="1"/>
    <x v="0"/>
    <n v="0"/>
    <x v="1"/>
    <x v="4"/>
    <x v="1"/>
    <s v="MIGUEL RODRIGUEZ"/>
    <x v="5"/>
    <s v="ARREGLO DEL TANQUE DE COMBUSTIBLE PARA EVITAR EL LIQUEO DEL TANQUE DE COMBUSTIBLE "/>
    <x v="0"/>
    <x v="2"/>
  </r>
  <r>
    <n v="301"/>
    <x v="72"/>
    <d v="1899-12-30T08:00:00"/>
    <s v="PRESENCIA DE TORRENCIAL LLUVIA QUE AFECTO EL ÁREA DE LA MOTOBOMBA CON LODO A CAUSA DEL RIO DESBORDADO.  _x000a_SE PODÍA ORIGINAR UN CORTOCIRCUITO AL ENTRAR EN CONTACTO EL AGUA CON LOS CABLES Y LA BATERÍA   "/>
    <s v="PERFORACION "/>
    <x v="6"/>
    <x v="2"/>
    <n v="0"/>
    <x v="5"/>
    <x v="0"/>
    <x v="1"/>
    <s v="ELBER PÉREZ "/>
    <x v="2"/>
    <s v="REALIZAR LIMPIEZA Y SECADO DEL CUBETO EN EL ÁREA DE LA MOTOBOMBA  "/>
    <x v="0"/>
    <x v="2"/>
  </r>
  <r>
    <n v="302"/>
    <x v="72"/>
    <d v="1899-12-30T10:00:00"/>
    <s v="LA ESTANTERIA QUE SE ENCUENTRA EN EL CENTRO DE ACOPIO SE ENCUENTRA EN MAL ESTADO"/>
    <s v="BODEGA "/>
    <x v="1"/>
    <x v="0"/>
    <n v="0"/>
    <x v="0"/>
    <x v="4"/>
    <x v="1"/>
    <s v="SEGUNDO FIGUEROA"/>
    <x v="7"/>
    <s v="ESTABILIZAR EL TERRENO E IMPLEMENTAR UNA ESTANTERIA ADECUADA PARA LA TUBERIA"/>
    <x v="0"/>
    <x v="2"/>
  </r>
  <r>
    <n v="303"/>
    <x v="72"/>
    <d v="1899-12-30T19:00:00"/>
    <s v="CAMINOS EN MAL ESTADO DE CAMPAMENTO Y DE OSO HASTA LA PC-01"/>
    <s v="TRASLADO PERSONAL "/>
    <x v="1"/>
    <x v="0"/>
    <n v="0"/>
    <x v="0"/>
    <x v="4"/>
    <x v="1"/>
    <s v="JUAN GARCIA"/>
    <x v="2"/>
    <s v="SOLICITAR AL CLIENTE LA ADECUACION DE LOS CAMINOS Y SENDEROS"/>
    <x v="0"/>
    <x v="2"/>
  </r>
  <r>
    <n v="304"/>
    <x v="72"/>
    <d v="1899-12-30T08:00:00"/>
    <s v="EL MOTOR DEL WINCHE SE ENCUENTRA CON GOTEO DE ACEITE"/>
    <s v="PLATAFORMA"/>
    <x v="1"/>
    <x v="0"/>
    <n v="0"/>
    <x v="4"/>
    <x v="3"/>
    <x v="1"/>
    <s v="CARLOS AMAGUAY"/>
    <x v="1"/>
    <s v="REALIZAR LA REPARACION DEL MOTOR"/>
    <x v="0"/>
    <x v="2"/>
  </r>
  <r>
    <n v="305"/>
    <x v="72"/>
    <d v="1899-12-30T10:00:00"/>
    <s v="LOS CANALES PERIMETRALES DE LA KD1700-1402 SE ENCUENTRAN EN MAL ESTADO ES POR ESO QUE INGRESA AGUA A LA PLATAFORMA"/>
    <s v="PLATAFORMA"/>
    <x v="1"/>
    <x v="0"/>
    <n v="0"/>
    <x v="0"/>
    <x v="1"/>
    <x v="1"/>
    <s v="LENIN SANIMBIA"/>
    <x v="2"/>
    <s v="SOLICITAR AL CLIENTE EL MANTENIMIENTO DE LOS CANALES PERIMETRALES"/>
    <x v="0"/>
    <x v="2"/>
  </r>
  <r>
    <n v="306"/>
    <x v="72"/>
    <d v="1899-12-30T19:00:00"/>
    <s v="LA CARPA DE LA KD1700-1402 SE ENCUENTRA EN MAL ESTADO"/>
    <s v="PLATAFORMA"/>
    <x v="1"/>
    <x v="0"/>
    <n v="0"/>
    <x v="0"/>
    <x v="4"/>
    <x v="1"/>
    <s v="JONATHAN ANDRADE"/>
    <x v="2"/>
    <s v="REEMPLAZAR LA CARPA"/>
    <x v="0"/>
    <x v="2"/>
  </r>
  <r>
    <n v="307"/>
    <x v="72"/>
    <d v="1899-12-30T08:00:00"/>
    <s v="LA CARPA DE LA KD1700-1402 SE ENCUENTRA EN MAL ESTADO"/>
    <s v="PLATAFORMA"/>
    <x v="1"/>
    <x v="0"/>
    <n v="0"/>
    <x v="0"/>
    <x v="4"/>
    <x v="1"/>
    <s v="EDWIN ORDOÑEZ"/>
    <x v="2"/>
    <s v="REEMPLAZAR LA CARPA"/>
    <x v="0"/>
    <x v="2"/>
  </r>
  <r>
    <n v="308"/>
    <x v="72"/>
    <d v="1899-12-30T10:00:00"/>
    <s v="EL EXTINTOR DE LA KD1700-1404 SE ENCUENTRA DESPRESURIZADO"/>
    <s v="PLATAFORMA"/>
    <x v="1"/>
    <x v="0"/>
    <n v="0"/>
    <x v="6"/>
    <x v="4"/>
    <x v="1"/>
    <s v="EDUARDO ROGEL"/>
    <x v="2"/>
    <s v="REEMPLAZAR EL EXTINTOR DESPRESURIZADO"/>
    <x v="0"/>
    <x v="2"/>
  </r>
  <r>
    <n v="309"/>
    <x v="72"/>
    <d v="1899-12-30T19:00:00"/>
    <s v="EL EXTINTOR DE LA KD1700-1404 SE ENCUENTRA DESPRESURIZADO"/>
    <s v="PLATAFORMA"/>
    <x v="1"/>
    <x v="0"/>
    <n v="0"/>
    <x v="6"/>
    <x v="4"/>
    <x v="1"/>
    <s v="HENRY BONILLA"/>
    <x v="1"/>
    <s v="REEMPLAZAR EL EXTINTOR DESPRESURIZADO"/>
    <x v="0"/>
    <x v="2"/>
  </r>
  <r>
    <n v="310"/>
    <x v="72"/>
    <d v="1899-12-30T08:00:00"/>
    <s v="LA CARPA DE LA KD1700-1402 SE ENCUENTRA EN MAL ESTADO"/>
    <s v="PLATAFORMA"/>
    <x v="1"/>
    <x v="0"/>
    <n v="0"/>
    <x v="0"/>
    <x v="4"/>
    <x v="1"/>
    <s v="FRANCISCO BONILLA"/>
    <x v="1"/>
    <s v="REEMPLAZAR LA CARPA"/>
    <x v="0"/>
    <x v="2"/>
  </r>
  <r>
    <n v="311"/>
    <x v="72"/>
    <d v="1899-12-30T10:00:00"/>
    <s v="EL ACCESO DE LAS BOMBAS H4 DE PIUNTS SE ENCUENTRA EN MAL ESTADO"/>
    <s v="MOTOBOMBAS"/>
    <x v="1"/>
    <x v="0"/>
    <n v="0"/>
    <x v="0"/>
    <x v="4"/>
    <x v="1"/>
    <s v="MIGUEL RODRIGUEZ"/>
    <x v="13"/>
    <s v="SOLICITAR A CLIENTE EL MANTENIMIENTO DEL ACCESO"/>
    <x v="0"/>
    <x v="2"/>
  </r>
  <r>
    <n v="312"/>
    <x v="73"/>
    <d v="1899-12-30T19:00:00"/>
    <s v="En horas de la tarde cuando el trabajador acude a la máquina a dar soporte en las actividades de desarme de máquina y posterior a proceder a hacer un descenso de torre, Jonathan Andrade (ayudante de perforación) afloja el perno pasante superior del soporte pequeño de la torre de la KD1700-1402 con la llave, retira la tuerca y aplica fuerza para retirar el perno con la mano, producto de esto, el perno al encontrarse a la altura de su rostro sale con violencia provocando un corte por encima de la boca._x000a_El HSE se encontraba en el lugar supervisando las actividades de desarme de máquina quien le realiza limpieza de la herida y le envía a campamento para que sea atendido por la paramédico del cliente quien lo revisa, le realiza dos puntos de sutura y se le suministra analgésico  "/>
    <s v="PERFORACION "/>
    <x v="1"/>
    <x v="5"/>
    <n v="0"/>
    <x v="1"/>
    <x v="0"/>
    <x v="1"/>
    <s v="CRISTIAN SALTOS"/>
    <x v="0"/>
    <s v="1.Se sugiere a los trabajadores que al momento de hacer tracción a las piezas para extraer de su posición, tener precaución y evitar hacerlo con dirección al cuerpo._x000a_2. Se sugiere al área de operaciones no disponer del personal para asignar a los turnos que no corresponden."/>
    <x v="0"/>
    <x v="3"/>
  </r>
  <r>
    <n v="313"/>
    <x v="73"/>
    <d v="1899-12-30T08:00:00"/>
    <s v="EL LAVAMANOS DE LA MAQUINA KD 1000-255 SE ENCUENTRA CON LAS PUERTAS DAÑADAS DEBIDO A QUE LE FALTA UNA BISAGRA "/>
    <s v="PERFORACION "/>
    <x v="5"/>
    <x v="0"/>
    <n v="0"/>
    <x v="2"/>
    <x v="4"/>
    <x v="1"/>
    <s v="RAMIRO RODRIGUEZ"/>
    <x v="2"/>
    <s v="SE SOLICITA EL ARREGLO O COMPRAR LA BISABRA PARA COLOCARLO"/>
    <x v="0"/>
    <x v="2"/>
  </r>
  <r>
    <n v="314"/>
    <x v="73"/>
    <d v="1899-12-30T10:00:00"/>
    <s v="PERSONAL QUE SE ENCUENTRA EN EL TURNO NOCTURNO NO SE PUEDE DESCANSAR POR LA GENERACION DE RUIDO EN EL CAMPAMENTO "/>
    <s v="PERFORACION "/>
    <x v="5"/>
    <x v="0"/>
    <n v="0"/>
    <x v="10"/>
    <x v="4"/>
    <x v="1"/>
    <s v="DIEGO ANDRADE "/>
    <x v="2"/>
    <s v="SE SOLICITA MINIMIZAR EL RUIDO EN EL CAMPAMENTO "/>
    <x v="0"/>
    <x v="1"/>
  </r>
  <r>
    <n v="315"/>
    <x v="73"/>
    <d v="1899-12-30T19:00:00"/>
    <s v="EN LA MAQUINA KD 1000-255 LA LLAVE DE PASO DE LA PRIMERA TINA DE 500LTRS SE ENCUENTRA EN MAL ESTADO "/>
    <s v="PERFORACION "/>
    <x v="5"/>
    <x v="0"/>
    <n v="0"/>
    <x v="1"/>
    <x v="4"/>
    <x v="1"/>
    <s v="EDISON SILVA"/>
    <x v="2"/>
    <s v="SE RECOMIENDA CAMBIAR LA LLAVE "/>
    <x v="0"/>
    <x v="2"/>
  </r>
  <r>
    <n v="316"/>
    <x v="73"/>
    <d v="1899-12-30T08:00:00"/>
    <s v="EN LA MAQUINA KD 1000-255 EL PRIMER MOTOR TIENE UNA PEQUEÑA FUGA DE ACEITE "/>
    <s v="PERFORACION "/>
    <x v="5"/>
    <x v="0"/>
    <n v="0"/>
    <x v="1"/>
    <x v="4"/>
    <x v="1"/>
    <s v="BYRON BALSECA"/>
    <x v="9"/>
    <s v="SE RECOMIENDA REPARARLO PARA EVITAR EL LIQUEO DE ACEITE"/>
    <x v="0"/>
    <x v="2"/>
  </r>
  <r>
    <n v="317"/>
    <x v="73"/>
    <d v="1899-12-30T10:00:00"/>
    <s v="UNA MANGUERA DE CAUDAL DEL TANQUE HIDRAULICO AL PRIMER MOTOR HIDRAULICO DE LA MAQUINA KD 1000-255 SE ENCUENTRA DOBLADA Y EN MAL ESTADO."/>
    <s v="PERFORACION "/>
    <x v="5"/>
    <x v="0"/>
    <n v="0"/>
    <x v="1"/>
    <x v="4"/>
    <x v="1"/>
    <s v="NIXON SALINAS"/>
    <x v="1"/>
    <s v="SE RECOMIENDA TENER EN STOCK EN LA BODEGA DE PROYECTO  PARA PODERLO REEMPLAZAR "/>
    <x v="0"/>
    <x v="2"/>
  </r>
  <r>
    <n v="318"/>
    <x v="73"/>
    <d v="1899-12-30T19:00:00"/>
    <s v="EN LA MAQUINA KD 600-263LA VALVULA  DE LA TINA DE LODOS ESTA EN MAL ESTADO "/>
    <s v="PERFORACION "/>
    <x v="5"/>
    <x v="0"/>
    <n v="0"/>
    <x v="1"/>
    <x v="4"/>
    <x v="1"/>
    <s v="WILVER ROJAS"/>
    <x v="9"/>
    <s v="REEMPLAZAR CON UNA NUEVA "/>
    <x v="0"/>
    <x v="2"/>
  </r>
  <r>
    <n v="319"/>
    <x v="73"/>
    <d v="1899-12-30T08:00:00"/>
    <s v="EN LA MAQUINA KD 600-263 AL MOMENTO DE INGRESAR EL TUBO INTERNO VACIO, NO COLOQUÉ EL PIN DE SEGURIDAD POR QUE SE CAE O SE SALE AL MOMENTO DE COLOCARLE EN LA MONTURA, NO ME SIENTO SEGURO AL MANIPULAR EL TUBO INTERNO"/>
    <s v="PERFORACION "/>
    <x v="5"/>
    <x v="2"/>
    <n v="0"/>
    <x v="1"/>
    <x v="0"/>
    <x v="1"/>
    <s v="FREDDY CAISAGUANO"/>
    <x v="2"/>
    <s v="AQUIRIR EL PIN DE SEGURIDAD ORIGINAL YA QUE EN LA PLATAFORMA SE UTILIZAN PINES HECHIZOS"/>
    <x v="0"/>
    <x v="0"/>
  </r>
  <r>
    <n v="320"/>
    <x v="73"/>
    <d v="1899-12-30T10:00:00"/>
    <s v="EN LA MAQUINA KD 1000-255 EL AREA QUE SE DIRIGE A LAS TINAS AZULES DE 2000L SE ENCUENTRAN EN MALAS CONDICIONES "/>
    <s v="PERFORACION "/>
    <x v="5"/>
    <x v="0"/>
    <n v="0"/>
    <x v="1"/>
    <x v="3"/>
    <x v="1"/>
    <s v="DENIS RODRIGUEZ "/>
    <x v="9"/>
    <s v="REALIZAR UNA ADECUACION PARA EL AREA DE LAS TINAS DE RECIRCULACION "/>
    <x v="0"/>
    <x v="2"/>
  </r>
  <r>
    <n v="321"/>
    <x v="73"/>
    <d v="1899-12-30T19:00:00"/>
    <s v="EL SEGUNDO MOTOR DE LA MAQUINA KD 600-263 TIENE UN CONSUMO MODERADO DE ACEITE "/>
    <s v="PERFORACION "/>
    <x v="5"/>
    <x v="1"/>
    <n v="0"/>
    <x v="1"/>
    <x v="3"/>
    <x v="1"/>
    <s v="BRYAN PEREZ "/>
    <x v="5"/>
    <s v="SOLICITAR UN CAMBIO DE MOTOR "/>
    <x v="0"/>
    <x v="2"/>
  </r>
  <r>
    <n v="322"/>
    <x v="74"/>
    <d v="1899-12-30T08:00:00"/>
    <s v="SE PRODUCE UN DESLAVE AL LADO DE LA KD1700-1404"/>
    <s v="PERFORACION "/>
    <x v="1"/>
    <x v="1"/>
    <n v="0"/>
    <x v="1"/>
    <x v="4"/>
    <x v="1"/>
    <s v="DANNY RODRIGUEZ"/>
    <x v="9"/>
    <s v="CAMBIAR EL PERNO CON TODA LA CABEZA DE ROTACION "/>
    <x v="0"/>
    <x v="2"/>
  </r>
  <r>
    <n v="323"/>
    <x v="74"/>
    <d v="1899-12-30T10:00:00"/>
    <s v="Siendo las 11h50 a.m. aproximadamente Kevin Ordoñez asistente de logística refiere verificando la ejecución de alineación de la camioneta PDJ – 3415 para poder pasar la revisión técnica vehicular sin inconvenientes y posterior poder matricular dicha camioneta. Refiere haberse subido en el vehículo para la alineación, pero el personal encargo le menciono que no podía estar ahí, por lo decide saltar de una altura aproximada de 0,60 cms (desde la rampa al suelo); Kevin dice: “ahí fue cuando sufrí la torcedura”._x000a_Indica que en dicho momento únicamente sintió un dolor leve en el tobillo derecho"/>
    <s v="BODEGA"/>
    <x v="3"/>
    <x v="2"/>
    <n v="0"/>
    <x v="0"/>
    <x v="3"/>
    <x v="1"/>
    <s v="KEVIN ORDOÑEZ"/>
    <x v="4"/>
    <s v="1. Se sugiere que se realice un analisis del area para identificar los riesgos presentes y los posibles eventos no deseados que pudiesen generar, con el fin de tomar todas las medidas de control._x000a_2. Socialización al personal para identificar los riesgos locativos asociados durante la operación"/>
    <x v="0"/>
    <x v="0"/>
  </r>
  <r>
    <n v="324"/>
    <x v="74"/>
    <d v="1899-12-30T19:00:00"/>
    <s v="Siendo las 11h00 am aproximadamente, personal del taller de la bodega central de Quito (entre ellas Víctor Chachalo) se encontraban descargando tubos metálicos de una camioneta, la actividad consistía en levantar los tubos al hombro y llevarlos hacia el área de almacenamiento de materiales de taller, proceden a almacenar los tubos y Víctor tenía que cambiar la carga al hombro izquierdo pasándola sobre su cabeza, en ese instante uno de los tubos raya las gafas que estaba colocado"/>
    <s v="TALLER"/>
    <x v="3"/>
    <x v="2"/>
    <n v="0"/>
    <x v="1"/>
    <x v="0"/>
    <x v="1"/>
    <s v="LENIN CAICEDO"/>
    <x v="0"/>
    <s v="1. No manipular cargas pesadas dificiles de maniobrar._x000a_2. No manipular cargas con guantes impregnados de grasa._x000a_3. Coordinar tiempos y movimientos cuando se realice la actividad grupalmente."/>
    <x v="0"/>
    <x v="3"/>
  </r>
  <r>
    <n v="325"/>
    <x v="74"/>
    <d v="1899-12-30T08:00:00"/>
    <s v="EN EL TRAYECTO DE LA PLATAFORMA AL CAMPAMENTO EXISTE PRESENCIA DE UN DERRUMBE EN LA TROCHA    "/>
    <s v="PERFORACION "/>
    <x v="6"/>
    <x v="0"/>
    <n v="0"/>
    <x v="0"/>
    <x v="3"/>
    <x v="1"/>
    <s v="JORDAN PELÁEZ "/>
    <x v="2"/>
    <s v="LIMPIEZA DE LA TROCHA PARA MOVILIZACIÓN ADECUADA DEL PERSONAL "/>
    <x v="0"/>
    <x v="2"/>
  </r>
  <r>
    <n v="326"/>
    <x v="74"/>
    <d v="1899-12-30T10:00:00"/>
    <s v="SE PRODUCE UN DESLAVE AL LADO DE LA KD1700-1404"/>
    <s v="PLATAFORMA"/>
    <x v="1"/>
    <x v="2"/>
    <n v="0"/>
    <x v="0"/>
    <x v="3"/>
    <x v="1"/>
    <s v="DANNY RODRIGUEZ"/>
    <x v="2"/>
    <s v="DAR MONITOREO CONSTANTE A LOS TALUDES DE LAS MÁQUINAS"/>
    <x v="0"/>
    <x v="2"/>
  </r>
  <r>
    <n v="327"/>
    <x v="75"/>
    <d v="1899-12-30T19:00:00"/>
    <s v="TRABAJADOR DE MAQUINA KD-1700-1404 SE ENCUENTRA EN PLATAFORMA SIN GAFAS DE SEGURIDAD"/>
    <s v="PERFORACION "/>
    <x v="1"/>
    <x v="1"/>
    <n v="0"/>
    <x v="0"/>
    <x v="4"/>
    <x v="1"/>
    <s v="EDGAR AYALA"/>
    <x v="5"/>
    <s v="SOLICITAR UNA NUEVA LLAVE DE PASO"/>
    <x v="0"/>
    <x v="2"/>
  </r>
  <r>
    <n v="328"/>
    <x v="75"/>
    <d v="1899-12-30T08:00:00"/>
    <s v="LAS BOMBAS DE CEBOLLA SE ENCUENTRAN SUCIAS Y DESORDENADAS"/>
    <s v="MOTOBOMBAS"/>
    <x v="1"/>
    <x v="0"/>
    <n v="0"/>
    <x v="0"/>
    <x v="4"/>
    <x v="1"/>
    <s v="EDGAR AYALA"/>
    <x v="9"/>
    <s v="SOCIALIZAR Y DEJAR UN REGISTRO "/>
    <x v="0"/>
    <x v="0"/>
  </r>
  <r>
    <n v="329"/>
    <x v="75"/>
    <d v="1899-12-30T10:00:00"/>
    <s v="SE EVIDENCIA QUE FALTA LA COLOCACIÓN DE CIERTOS DISPOSITIVOS DE SEGURIDAD EN LA MÁQUINA KD 1000-252"/>
    <s v="PERFORACION"/>
    <x v="2"/>
    <x v="0"/>
    <n v="0"/>
    <x v="0"/>
    <x v="0"/>
    <x v="1"/>
    <s v="JIMMY ABAD"/>
    <x v="6"/>
    <s v="COLOCAR LOS DISPOSITIVOS Y SOCIALIZAR SU IMPORTANCIA"/>
    <x v="0"/>
    <x v="1"/>
  </r>
  <r>
    <n v="330"/>
    <x v="75"/>
    <d v="1899-12-30T19:00:00"/>
    <s v="TRABAJADOR DE MAQUINA KD-1700-1404 SE ENCUENTRA EN PLATAFORMA SIN GAFAS DE SEGURIDAD"/>
    <s v="PLATAFORMA"/>
    <x v="1"/>
    <x v="1"/>
    <n v="0"/>
    <x v="0"/>
    <x v="1"/>
    <x v="1"/>
    <s v="EDGAR AYALA"/>
    <x v="2"/>
    <s v="REEMPLAZAR LA CARPA"/>
    <x v="0"/>
    <x v="2"/>
  </r>
  <r>
    <n v="331"/>
    <x v="75"/>
    <d v="1899-12-30T08:00:00"/>
    <s v="LAS BOMBAS DE CEBOLLA SE ENCUENTRAN SUCIAS Y DESORDENADAS"/>
    <s v="PLATAFORMA"/>
    <x v="1"/>
    <x v="1"/>
    <n v="0"/>
    <x v="0"/>
    <x v="1"/>
    <x v="1"/>
    <s v="EDGAR AYALA"/>
    <x v="2"/>
    <s v="REALIZAR LIMPIEZA A LAS BOMBAS"/>
    <x v="0"/>
    <x v="2"/>
  </r>
  <r>
    <n v="332"/>
    <x v="75"/>
    <d v="1899-12-30T10:00:00"/>
    <s v="TRABAJADOR DE MAQUINA KD-1700-1404 SE ENCUENTRA EN PLATAFORMA SIN GAFAS DE SEGURIDAD"/>
    <s v="PLATAFORMA"/>
    <x v="1"/>
    <x v="1"/>
    <n v="0"/>
    <x v="0"/>
    <x v="1"/>
    <x v="1"/>
    <s v="EDGAR AYALA"/>
    <x v="2"/>
    <s v="REEMPLAZAR LA CARPA"/>
    <x v="0"/>
    <x v="2"/>
  </r>
  <r>
    <n v="333"/>
    <x v="75"/>
    <d v="1899-12-30T19:00:00"/>
    <s v="TRABAJADOR DE MAQUINA KD-1700-1404 SE ENCUENTRA EN PLATAFORMA SIN GAFAS DE SEGURIDAD"/>
    <s v="PLATAFORMA"/>
    <x v="1"/>
    <x v="1"/>
    <n v="0"/>
    <x v="0"/>
    <x v="1"/>
    <x v="1"/>
    <s v="EDGAR AYALA"/>
    <x v="2"/>
    <s v="REEMPLAZAR LA CARPA"/>
    <x v="0"/>
    <x v="2"/>
  </r>
  <r>
    <n v="334"/>
    <x v="75"/>
    <d v="1899-12-30T19:00:00"/>
    <s v="EL TOMA CORRIENTE DE LA OFICINA ( AREA ADMINISTRATIVA) SE ENCUENTRA EN MAL ESTADO "/>
    <s v="OFICINA "/>
    <x v="3"/>
    <x v="0"/>
    <n v="0"/>
    <x v="5"/>
    <x v="4"/>
    <x v="2"/>
    <s v="DIANA LOYO "/>
    <x v="4"/>
    <s v="CAMBIAR EL TOMA CORRIENTE"/>
    <x v="0"/>
    <x v="1"/>
  </r>
  <r>
    <n v="335"/>
    <x v="76"/>
    <d v="1899-12-30T08:00:00"/>
    <s v="LAS GUARDAS DE SEGURIDAD DE LA SUPERBOMBA SE CAEN "/>
    <s v="PERFORACION"/>
    <x v="2"/>
    <x v="0"/>
    <n v="0"/>
    <x v="0"/>
    <x v="3"/>
    <x v="1"/>
    <s v="DANIELA TORRES"/>
    <x v="0"/>
    <s v="ASEGURAR LAS GUARADAS CON TORNILLOS"/>
    <x v="0"/>
    <x v="1"/>
  </r>
  <r>
    <n v="336"/>
    <x v="77"/>
    <d v="1899-12-30T10:00:00"/>
    <s v="SE ME SAFA LA LLAVE #14 COLOCANDO LA BOMBA HIDRAULICA DEL SEGUNDO MOTOR Y POR LA FUERZA CASI ME GOLPEO "/>
    <s v="PERFORACION"/>
    <x v="2"/>
    <x v="2"/>
    <n v="0"/>
    <x v="0"/>
    <x v="3"/>
    <x v="1"/>
    <s v="VINICIO AUCAY"/>
    <x v="1"/>
    <s v="CONCENTRARME Y MANEJAR BIEN LAS HERRAMIENTAS"/>
    <x v="0"/>
    <x v="3"/>
  </r>
  <r>
    <n v="337"/>
    <x v="77"/>
    <d v="1899-12-30T19:00:00"/>
    <s v="NO USE GUANTES EN LA CLASIFICACIÓN DE LOS DESECHOS"/>
    <s v="CAMPAMENTO "/>
    <x v="2"/>
    <x v="1"/>
    <n v="0"/>
    <x v="0"/>
    <x v="3"/>
    <x v="1"/>
    <s v="JIMMY ABAD"/>
    <x v="6"/>
    <s v="USAR LOS GUANTES Y REFORZAR CAPACITACIONES EN ESTOS TEMAS"/>
    <x v="0"/>
    <x v="3"/>
  </r>
  <r>
    <n v="338"/>
    <x v="77"/>
    <d v="1899-12-30T08:00:00"/>
    <s v="LOS CAMINOS Y SENDEROS SE ENCUENTRAN EN MAL ESTADO, ME CAÍ PERO NO TUVE CONSECUENCIAS"/>
    <s v="TRASLADO PERSONAL "/>
    <x v="1"/>
    <x v="2"/>
    <n v="0"/>
    <x v="0"/>
    <x v="1"/>
    <x v="1"/>
    <s v="CARLOS ILLICACHI"/>
    <x v="7"/>
    <s v="SOLICITAR AL CLIENTE EL MANTENIMIENTO DE LOS CAMINOS Y SENDEROS"/>
    <x v="0"/>
    <x v="2"/>
  </r>
  <r>
    <n v="339"/>
    <x v="77"/>
    <d v="1899-12-30T10:00:00"/>
    <s v="LOS CAMINOS Y SENDEROS SE ENCUENTRAN EN MAL ESTADO"/>
    <s v="TRASLADO PERSONAL "/>
    <x v="1"/>
    <x v="0"/>
    <n v="0"/>
    <x v="0"/>
    <x v="1"/>
    <x v="1"/>
    <s v="CARLOS ILLICACHI"/>
    <x v="7"/>
    <s v="SOLICITAR AL CLIENTE EL MANTENIMIENTO DE LOS CAMINOS Y SENDEROS"/>
    <x v="0"/>
    <x v="2"/>
  </r>
  <r>
    <n v="340"/>
    <x v="77"/>
    <d v="1899-12-30T10:00:00"/>
    <s v="El día domingo, 14 de marzo del 2021, se realizan actividades normales de perforación en la máquina KD 1000-252 ubicada en el sector de bramaderos, cerca de las 11: 20 am se origina un derrame de aceite hidráulico, producto por un daño interno en el panel del ventilador eléctrico, mismo que es rápidamente controlado por los operadores en plataforma. El aceite es contenido por el cubeto y geomembrana (impermeabilización del lugar, sin contacto con tierra o vegetación).Inmediatamente se procede a realizar orden y aseo del área, se recoge el aceite contenido en el cubeto, se clasifica los desechos como desechos contaminados y se retoma nuevamente actividades.En el sitio se encontraba el HSE de KDE."/>
    <s v="PERFORACION"/>
    <x v="2"/>
    <x v="2"/>
    <n v="0"/>
    <x v="4"/>
    <x v="3"/>
    <x v="1"/>
    <s v="DANIELA TORRES"/>
    <x v="0"/>
    <s v="LECCIÓN APRENDIDA"/>
    <x v="0"/>
    <x v="0"/>
  </r>
  <r>
    <n v="341"/>
    <x v="78"/>
    <d v="1899-12-30T19:00:00"/>
    <s v="LA TUBERIA HTW DE LA MAQUINA KDE 1000-255 SE ENCUENTRA EN MAL ESTADO LO QUE PUEDE PROVOCAR UN ATRAPAMIENTO DE LA TUBERIA Y DAÑAR LA BROCA"/>
    <s v="PERFORACION "/>
    <x v="5"/>
    <x v="0"/>
    <n v="0"/>
    <x v="1"/>
    <x v="3"/>
    <x v="2"/>
    <s v="NIXON SALINAS"/>
    <x v="1"/>
    <s v="SOLICITAR CAMBIO DE TUBERÍA"/>
    <x v="0"/>
    <x v="2"/>
  </r>
  <r>
    <n v="342"/>
    <x v="78"/>
    <d v="1899-12-30T08:00:00"/>
    <s v="LA LLAVE DE PASO DE 4 PULGADAS DE LA MAQUINA KD 600-263 SE ENCUENTRA EN MAL ESTADO "/>
    <s v="PERFORACION "/>
    <x v="5"/>
    <x v="0"/>
    <n v="0"/>
    <x v="1"/>
    <x v="3"/>
    <x v="2"/>
    <s v="WILVER ROJAS"/>
    <x v="1"/>
    <s v="SOLICITAR LLAVE DE 4&quot; "/>
    <x v="0"/>
    <x v="2"/>
  </r>
  <r>
    <n v="343"/>
    <x v="78"/>
    <d v="1899-12-30T10:00:00"/>
    <s v="CAJA ELECTRICA DE LA KD-1000-255 LA LAMPARA ESTA MAL ESTADO"/>
    <s v="PERFORACION "/>
    <x v="5"/>
    <x v="0"/>
    <n v="0"/>
    <x v="1"/>
    <x v="4"/>
    <x v="2"/>
    <s v="EDISON SILVA"/>
    <x v="2"/>
    <s v="REPARAR LA CAJA ELECTRICA "/>
    <x v="0"/>
    <x v="2"/>
  </r>
  <r>
    <n v="344"/>
    <x v="78"/>
    <d v="1899-12-30T19:00:00"/>
    <s v="AL LLEGAR AL PUNTO DONDE SE ENCUENTRA LA BOMBA OC-95, SE ENCUENTRA UN PEDAZO DE TABLON MOJADO, EL CUAL PISO Y ME REBALO Y CASI ME CHOCO CON UNA PIEDRA, PUDO CAUSARME UNA LESIÓN"/>
    <s v="TRASLADO PERSONAL "/>
    <x v="2"/>
    <x v="2"/>
    <n v="0"/>
    <x v="0"/>
    <x v="1"/>
    <x v="2"/>
    <s v="VALENTIN AREVALO"/>
    <x v="2"/>
    <s v="TENER MAS CUIDADO AL CAMINAR Y RECOGER EL TABLON"/>
    <x v="0"/>
    <x v="3"/>
  </r>
  <r>
    <n v="345"/>
    <x v="78"/>
    <d v="1899-12-30T08:00:00"/>
    <s v="LA CARPA DE LA KD1000 SE ENCUENTRA EN MAL ESTADO"/>
    <s v="PLATAFORMA"/>
    <x v="1"/>
    <x v="0"/>
    <n v="0"/>
    <x v="0"/>
    <x v="3"/>
    <x v="1"/>
    <s v="YOHANI GRANADOS"/>
    <x v="1"/>
    <s v="REEMPLAZAR LA CARPA"/>
    <x v="0"/>
    <x v="2"/>
  </r>
  <r>
    <n v="346"/>
    <x v="78"/>
    <d v="1899-12-30T10:00:00"/>
    <s v="AYUDANTE REALIZA LAS ACTIVIDADES SIN UTILIZAR LOS EQUIPOS DE PROTECCION"/>
    <s v="PLATAFORMA"/>
    <x v="1"/>
    <x v="1"/>
    <n v="0"/>
    <x v="1"/>
    <x v="0"/>
    <x v="1"/>
    <s v="JULIO SUAREZ"/>
    <x v="2"/>
    <s v="SOCIALIZAR CON LOS TRABAJADORES EL USO CONTINUO DEL EPP AL REALIZAR LAS ACTIVIDADES DE PERFORACION"/>
    <x v="0"/>
    <x v="2"/>
  </r>
  <r>
    <n v="347"/>
    <x v="78"/>
    <d v="1899-12-30T19:00:00"/>
    <s v="LAS MANGUERAS DE AGUA SE ENCUENTRAN CRUZADAS EN EL CAMINO"/>
    <s v="TRASLADO PERSONAL "/>
    <x v="1"/>
    <x v="0"/>
    <n v="0"/>
    <x v="0"/>
    <x v="1"/>
    <x v="1"/>
    <s v="EDWIN CHIMBO"/>
    <x v="2"/>
    <s v="REUBICAR LAS MANGUERAS PARA EVITAR QUE SE ENCUENTREN EN UNA POSICION MALA EN LOS CAMINOS"/>
    <x v="0"/>
    <x v="2"/>
  </r>
  <r>
    <n v="348"/>
    <x v="78"/>
    <d v="1899-12-30T08:00:00"/>
    <s v="LA CARPA DE LA KD1700-1402 SE ENCUENTRA EN MAL ESTADO"/>
    <s v="PLATAFORMA"/>
    <x v="1"/>
    <x v="0"/>
    <n v="0"/>
    <x v="0"/>
    <x v="0"/>
    <x v="1"/>
    <s v="JUAN GAMBOA"/>
    <x v="1"/>
    <s v="REEMPLAZAR LA CARPA"/>
    <x v="0"/>
    <x v="2"/>
  </r>
  <r>
    <n v="349"/>
    <x v="78"/>
    <d v="1899-12-30T10:00:00"/>
    <s v="LA VIA QUE CONECTA PC-08 Y EL CAMPAMENTO OSO SE ENCUENTRA EN MAL ESTADO"/>
    <s v="TRASLADO PERSONAL "/>
    <x v="1"/>
    <x v="0"/>
    <n v="0"/>
    <x v="0"/>
    <x v="3"/>
    <x v="1"/>
    <s v="CARLOS AMAGUAY"/>
    <x v="1"/>
    <s v="SOLICITAR AL CLIENTE EL MANTENIMIENTO DE LOS CAMINOS Y SENDEROS"/>
    <x v="0"/>
    <x v="2"/>
  </r>
  <r>
    <n v="350"/>
    <x v="78"/>
    <d v="1899-12-30T19:00:00"/>
    <s v="LA VIA QUE CONECTA MIRADOR HASTA PC-01 SE ENCUENTRA EN MAL ESTADO"/>
    <s v="TRASLADO PERSONAL "/>
    <x v="1"/>
    <x v="0"/>
    <n v="0"/>
    <x v="0"/>
    <x v="1"/>
    <x v="1"/>
    <s v="JUAN GARCIA"/>
    <x v="2"/>
    <s v="SOLICITAR AL CLIENTE EL MANTENIMIENTO DE LOS CAMINOS Y SENDEROS"/>
    <x v="0"/>
    <x v="2"/>
  </r>
  <r>
    <n v="351"/>
    <x v="78"/>
    <d v="1899-12-30T08:00:00"/>
    <s v="LA CANALETA PARA SACAR EL NUCLEO SE ENCUENTRA EN MAL ESTADO SE DIFICULTA REALIZAR LA RAYA DE LA ORIENTACION DEL NUCLEO "/>
    <s v="PLATAFORMA"/>
    <x v="1"/>
    <x v="1"/>
    <n v="0"/>
    <x v="1"/>
    <x v="1"/>
    <x v="1"/>
    <s v="WILDER BENAVIDES "/>
    <x v="2"/>
    <s v="REEMPLAZAR LA CANALETA"/>
    <x v="0"/>
    <x v="2"/>
  </r>
  <r>
    <n v="352"/>
    <x v="78"/>
    <d v="1899-12-30T10:00:00"/>
    <s v="SE ENCUENTRAN ARBOLES ATRAVESADOS EN EL CAMINO DE Y DE OSO A Y DE ENTZA"/>
    <s v="TRASLADO PERSONAL "/>
    <x v="1"/>
    <x v="0"/>
    <n v="0"/>
    <x v="0"/>
    <x v="1"/>
    <x v="1"/>
    <s v="EDUARDO ROGEL"/>
    <x v="2"/>
    <s v="SOLICITAR AL CLIENTE EL MANTENIMIENTO DE LOS CAMINOS Y SENDEROS"/>
    <x v="0"/>
    <x v="2"/>
  </r>
  <r>
    <n v="353"/>
    <x v="78"/>
    <d v="1899-12-30T19:00:00"/>
    <s v="LAS BOMBAS SE ENCUENTRAN EN DESORDEN"/>
    <s v="BOMBAS"/>
    <x v="1"/>
    <x v="0"/>
    <n v="0"/>
    <x v="0"/>
    <x v="1"/>
    <x v="1"/>
    <s v="DARWIN SHARUP"/>
    <x v="2"/>
    <s v="REALIZAR ORDEN Y LIMPIEZA"/>
    <x v="0"/>
    <x v="2"/>
  </r>
  <r>
    <n v="354"/>
    <x v="78"/>
    <d v="1899-12-30T08:00:00"/>
    <s v="LA ESTANTERIA PARA COLOCAR EL CORE BARREL SE ENCUENTRA DESNIVELADO"/>
    <s v="PLATAFORMA"/>
    <x v="1"/>
    <x v="0"/>
    <n v="0"/>
    <x v="0"/>
    <x v="1"/>
    <x v="1"/>
    <s v="LENIN SANIMBIA"/>
    <x v="2"/>
    <s v="REPARAR O REEMPLAZAR LA ESTANTERIA"/>
    <x v="0"/>
    <x v="2"/>
  </r>
  <r>
    <n v="355"/>
    <x v="78"/>
    <d v="1899-12-30T10:00:00"/>
    <s v="LA KD1700-1404 NO POSEEN TRAMPAS MANUALES DE HTW Y NTW"/>
    <s v="PLATAFORMA"/>
    <x v="1"/>
    <x v="0"/>
    <n v="0"/>
    <x v="1"/>
    <x v="1"/>
    <x v="1"/>
    <s v="LENIN SANIMBIA"/>
    <x v="2"/>
    <s v="SOLICITAR LA IMPLEMENTACION DE LAS TRAMPAS MANUALES"/>
    <x v="0"/>
    <x v="4"/>
  </r>
  <r>
    <n v="356"/>
    <x v="78"/>
    <d v="1899-12-30T19:00:00"/>
    <s v="LA CARPA DE LA KD1000 SE ENCUENTRA EN MAL ESTADO"/>
    <s v="PLATAFORMA"/>
    <x v="1"/>
    <x v="0"/>
    <n v="0"/>
    <x v="0"/>
    <x v="3"/>
    <x v="1"/>
    <s v="YOHANI GRANADOS"/>
    <x v="1"/>
    <s v="REEMPLAZAR LA CARPA"/>
    <x v="0"/>
    <x v="2"/>
  </r>
  <r>
    <n v="357"/>
    <x v="78"/>
    <d v="1899-12-30T08:00:00"/>
    <s v="LOS CAMINOS Y SENDEROS SE ENCUENTRAN EN MAL ESTADO"/>
    <s v="TRASLADO PERSONAL "/>
    <x v="1"/>
    <x v="0"/>
    <n v="0"/>
    <x v="0"/>
    <x v="3"/>
    <x v="1"/>
    <s v="WALTER MINGA"/>
    <x v="2"/>
    <s v="SOLICITAR AL CLIENTE EL MANTENIMIENTO DE LOS CAMINOS Y SENDEROS"/>
    <x v="0"/>
    <x v="2"/>
  </r>
  <r>
    <n v="358"/>
    <x v="78"/>
    <d v="1899-12-30T10:00:00"/>
    <s v="AYUDANTE REALIZA LAS ACTIVIDADES SIN UTILIZAR LOS EQUIPOS DE PROTECCION"/>
    <s v="PLATAFORMA"/>
    <x v="1"/>
    <x v="1"/>
    <n v="0"/>
    <x v="1"/>
    <x v="0"/>
    <x v="1"/>
    <s v="JULIO SUAREZ"/>
    <x v="2"/>
    <s v="SOCIALIZAR CON LOS TRABAJADORES EL USO CONTINUO DEL EPP AL REALIZAR LAS ACTIVIDADES DE PERFORACION"/>
    <x v="0"/>
    <x v="2"/>
  </r>
  <r>
    <n v="359"/>
    <x v="78"/>
    <d v="1899-12-30T19:00:00"/>
    <s v="LAS MANGUERAS DE AGUA SE ENCUENTRAN CRUZADAS EN EL CAMINO"/>
    <s v="TRASLADO PERSONAL "/>
    <x v="1"/>
    <x v="0"/>
    <n v="0"/>
    <x v="0"/>
    <x v="1"/>
    <x v="1"/>
    <s v="EDWIN CHIMBO"/>
    <x v="2"/>
    <s v="REUBICAR LAS MANGUERAS PARA EVITAR QUE SE ENCUENTREN EN UNA POSICION MALA EN LOS CAMINOS"/>
    <x v="0"/>
    <x v="2"/>
  </r>
  <r>
    <n v="360"/>
    <x v="78"/>
    <d v="1899-12-30T08:00:00"/>
    <s v="LA CARPA DE LA KD1700-1402 SE ENCUENTRA EN MAL ESTADO"/>
    <s v="PLATAFORMA"/>
    <x v="1"/>
    <x v="0"/>
    <n v="0"/>
    <x v="0"/>
    <x v="0"/>
    <x v="1"/>
    <s v="JUAN GAMBOA"/>
    <x v="1"/>
    <s v="REEMPLAZAR LA CARPA"/>
    <x v="0"/>
    <x v="2"/>
  </r>
  <r>
    <n v="361"/>
    <x v="78"/>
    <d v="1899-12-30T10:00:00"/>
    <s v="LA VIA QUE CONECTA PC-08 Y EL CAMPAMENTO OSO SE ENCUENTRA EN MAL ESTADO"/>
    <s v="TRASLADO PERSONAL "/>
    <x v="1"/>
    <x v="0"/>
    <n v="0"/>
    <x v="0"/>
    <x v="3"/>
    <x v="1"/>
    <s v="CARLOS AMAGUAY"/>
    <x v="1"/>
    <s v="SOLICITAR AL CLIENTE EL MANTENIMIENTO DE LOS CAMINOS Y SENDEROS"/>
    <x v="0"/>
    <x v="2"/>
  </r>
  <r>
    <n v="362"/>
    <x v="78"/>
    <d v="1899-12-30T19:00:00"/>
    <s v="LA VIA QUE CONECTA MIRADOR HASTA PC-01 SE ENCUENTRA EN MAL ESTADO"/>
    <s v="TRASLADO PERSONAL "/>
    <x v="1"/>
    <x v="0"/>
    <n v="0"/>
    <x v="0"/>
    <x v="1"/>
    <x v="1"/>
    <s v="JUAN GARCIA"/>
    <x v="2"/>
    <s v="SOLICITAR AL CLIENTE EL MANTENIMIENTO DE LOS CAMINOS Y SENDEROS"/>
    <x v="0"/>
    <x v="2"/>
  </r>
  <r>
    <n v="363"/>
    <x v="78"/>
    <d v="1899-12-30T08:00:00"/>
    <s v="LA CANALETA PARA SACAR EL NUCLEO SE ENCUENTRA EN MAL ESTADO SE DIFICULTA REALIZAR LA RAYA DE LA ORIENTACION DEL NUCLEO "/>
    <s v="PLATAFORMA"/>
    <x v="1"/>
    <x v="0"/>
    <n v="0"/>
    <x v="0"/>
    <x v="1"/>
    <x v="1"/>
    <s v="WILDER BENAVIDES "/>
    <x v="2"/>
    <s v="REEMPLAZAR LA CANALETA"/>
    <x v="0"/>
    <x v="2"/>
  </r>
  <r>
    <n v="364"/>
    <x v="78"/>
    <d v="1899-12-30T10:00:00"/>
    <s v="SE ENCUENTRAN ARBOLES ATRAVESADOS EN EL CAMINO DE Y DE OSO A Y DE ENTZA"/>
    <s v="TRASLADO PERSONAL "/>
    <x v="1"/>
    <x v="0"/>
    <n v="0"/>
    <x v="0"/>
    <x v="1"/>
    <x v="1"/>
    <s v="EDUARDO ROGEL"/>
    <x v="2"/>
    <s v="SOLICITAR AL CLIENTE EL MANTENIMIENTO DE LOS CAMINOS Y SENDEROS"/>
    <x v="0"/>
    <x v="2"/>
  </r>
  <r>
    <n v="365"/>
    <x v="78"/>
    <d v="1899-12-30T19:00:00"/>
    <s v="LAS BOMBAS SE ENCUENTRAN EN DESORDEN"/>
    <s v="BOMBAS"/>
    <x v="1"/>
    <x v="1"/>
    <n v="0"/>
    <x v="0"/>
    <x v="1"/>
    <x v="1"/>
    <s v="DARWIN SHARUP"/>
    <x v="2"/>
    <s v="REALIZAR ORDEN Y LIMPIEZA"/>
    <x v="0"/>
    <x v="2"/>
  </r>
  <r>
    <n v="366"/>
    <x v="78"/>
    <d v="1899-12-30T08:00:00"/>
    <s v="LA ESTANTERIA PARA COLOCAR EL CORE BARREL SE ENCUENTRA DESNIVELADO"/>
    <s v="PLATAFORMA"/>
    <x v="1"/>
    <x v="0"/>
    <n v="0"/>
    <x v="0"/>
    <x v="1"/>
    <x v="1"/>
    <s v="LENIN SANIMBIA"/>
    <x v="2"/>
    <s v="REPARAR O REEMPLAZAR LA ESTANTERIA"/>
    <x v="0"/>
    <x v="2"/>
  </r>
  <r>
    <n v="367"/>
    <x v="78"/>
    <d v="1899-12-30T10:00:00"/>
    <s v="LA CARPA DE LA KD1000 SE ENCUENTRA EN MAL ESTADO"/>
    <s v="PLATAFORMA"/>
    <x v="1"/>
    <x v="0"/>
    <n v="0"/>
    <x v="0"/>
    <x v="3"/>
    <x v="1"/>
    <s v="YOHANI GRANADOS"/>
    <x v="1"/>
    <s v="REEMPLAZAR LA CARPA"/>
    <x v="0"/>
    <x v="2"/>
  </r>
  <r>
    <n v="368"/>
    <x v="78"/>
    <d v="1899-12-30T19:00:00"/>
    <s v="LOS CAMINOS Y SENDEROS SE ENCUENTRAN EN MAL ESTADO"/>
    <s v="TRASLADO PERSONAL "/>
    <x v="1"/>
    <x v="0"/>
    <n v="0"/>
    <x v="0"/>
    <x v="3"/>
    <x v="1"/>
    <s v="WALTER MINGA"/>
    <x v="2"/>
    <s v="SOLICITAR AL CLIENTE EL MANTENIMIENTO DE LOS CAMINOS Y SENDEROS"/>
    <x v="0"/>
    <x v="2"/>
  </r>
  <r>
    <n v="369"/>
    <x v="78"/>
    <d v="1899-12-30T08:00:00"/>
    <s v="AYUDANTE REALIZA LAS ACTIVIDADES SIN UTILIZAR LOS EQUIPOS DE PROTECCION"/>
    <s v="PLATAFORMA"/>
    <x v="1"/>
    <x v="1"/>
    <n v="0"/>
    <x v="0"/>
    <x v="0"/>
    <x v="1"/>
    <s v="JULIO SUAREZ"/>
    <x v="2"/>
    <s v="SOCIALIZAR CON LOS TRABAJADORES EL USO CONTINUO DEL EPP AL REALIZAR LAS ACTIVIDADES DE PERFORACION"/>
    <x v="0"/>
    <x v="2"/>
  </r>
  <r>
    <n v="370"/>
    <x v="78"/>
    <d v="1899-12-30T10:00:00"/>
    <s v="LAS MANGUERAS DE AGUA SE ENCUENTRAN CRUZADAS EN EL CAMINO"/>
    <s v="TRASLADO PERSONAL "/>
    <x v="1"/>
    <x v="0"/>
    <n v="0"/>
    <x v="0"/>
    <x v="1"/>
    <x v="1"/>
    <s v="EDWIN CHIMBO"/>
    <x v="2"/>
    <s v="REUBICAR LAS MANGUERAS PARA EVITAR QUE SE ENCUENTREN EN UNA POSICION MALA EN LOS CAMINOS"/>
    <x v="0"/>
    <x v="2"/>
  </r>
  <r>
    <n v="371"/>
    <x v="78"/>
    <d v="1899-12-30T19:00:00"/>
    <s v="LA CARPA DE LA KD1700-1402 SE ENCUENTRA EN MAL ESTADO"/>
    <s v="PLATAFORMA"/>
    <x v="1"/>
    <x v="0"/>
    <n v="0"/>
    <x v="0"/>
    <x v="0"/>
    <x v="1"/>
    <s v="JUAN GAMBOA"/>
    <x v="1"/>
    <s v="REEMPLAZAR LA CARPA"/>
    <x v="0"/>
    <x v="2"/>
  </r>
  <r>
    <n v="372"/>
    <x v="78"/>
    <d v="1899-12-30T08:00:00"/>
    <s v="LA VIA QUE CONECTA PC-08 Y EL CAMPAMENTO OSO SE ENCUENTRA EN MAL ESTADO"/>
    <s v="TRASLADO PERSONAL "/>
    <x v="1"/>
    <x v="0"/>
    <n v="0"/>
    <x v="0"/>
    <x v="3"/>
    <x v="1"/>
    <s v="CARLOS AMAGUAY"/>
    <x v="1"/>
    <s v="SOLICITAR AL CLIENTE EL MANTENIMIENTO DE LOS CAMINOS Y SENDEROS"/>
    <x v="0"/>
    <x v="2"/>
  </r>
  <r>
    <n v="373"/>
    <x v="78"/>
    <d v="1899-12-30T10:00:00"/>
    <s v="LA VIA QUE CONECTA MIRADOR HASTA PC-01 SE ENCUENTRA EN MAL ESTADO"/>
    <s v="TRASLADO PERSONAL "/>
    <x v="1"/>
    <x v="0"/>
    <n v="0"/>
    <x v="0"/>
    <x v="1"/>
    <x v="1"/>
    <s v="JUAN GARCIA"/>
    <x v="2"/>
    <s v="SOLICITAR AL CLIENTE EL MANTENIMIENTO DE LOS CAMINOS Y SENDEROS"/>
    <x v="0"/>
    <x v="2"/>
  </r>
  <r>
    <n v="374"/>
    <x v="78"/>
    <d v="1899-12-30T19:00:00"/>
    <s v="LA CANALETA PARA SACAR EL NUCLEO SE ENCUENTRA EN MAL ESTADO SE DIFICULTA REALIZAR LA RAYA DE LA ORIENTACION DEL NUCLEO "/>
    <s v="PLATAFORMA"/>
    <x v="1"/>
    <x v="0"/>
    <n v="0"/>
    <x v="0"/>
    <x v="1"/>
    <x v="1"/>
    <s v="WILDER BENAVIDES "/>
    <x v="2"/>
    <s v="REEMPLAZAR LA CANALETA"/>
    <x v="0"/>
    <x v="2"/>
  </r>
  <r>
    <n v="375"/>
    <x v="78"/>
    <d v="1899-12-30T08:00:00"/>
    <s v="SE ENCUENTRAN ARBOLES ATRAVESADOS EN EL CAMINO DE Y DE OSO A Y DE ENTZA, ME TROPECÉ AL PASARLOS Y CASI ME GOLPEO CON LAS ROCAS"/>
    <s v="TRASLADO PERSONAL "/>
    <x v="1"/>
    <x v="2"/>
    <n v="0"/>
    <x v="0"/>
    <x v="1"/>
    <x v="1"/>
    <s v="EDUARDO ROGEL"/>
    <x v="2"/>
    <s v="SOLICITAR AL CLIENTE EL MANTENIMIENTO DE LOS CAMINOS Y SENDEROS"/>
    <x v="0"/>
    <x v="2"/>
  </r>
  <r>
    <n v="376"/>
    <x v="78"/>
    <d v="1899-12-30T10:00:00"/>
    <s v="LAS BOMBAS SE ENCUENTRAN EN DESORDEN"/>
    <s v="BOMBAS"/>
    <x v="1"/>
    <x v="0"/>
    <n v="0"/>
    <x v="0"/>
    <x v="1"/>
    <x v="1"/>
    <s v="DARWIN SHARUP"/>
    <x v="2"/>
    <s v="REALIZAR ORDEN Y LIMPIEZA"/>
    <x v="0"/>
    <x v="2"/>
  </r>
  <r>
    <n v="377"/>
    <x v="78"/>
    <d v="1899-12-30T19:00:00"/>
    <s v="LA ESTANTERIA PARA COLOCAR EL CORE BARREL SE ENCUENTRA DESNIVELADO"/>
    <s v="PLATAFORMA"/>
    <x v="1"/>
    <x v="0"/>
    <n v="0"/>
    <x v="0"/>
    <x v="1"/>
    <x v="1"/>
    <s v="LENIN SANIMBIA"/>
    <x v="2"/>
    <s v="REPARAR O REEMPLAZAR LA ESTANTERIA"/>
    <x v="0"/>
    <x v="2"/>
  </r>
  <r>
    <n v="378"/>
    <x v="79"/>
    <d v="1899-12-30T08:00:00"/>
    <s v="CUANDO ME COLOCABA EL EPP TROPECE Y CASI CAIGO EN UNOS CLAVOS SOBRE EL TABLADO DE LA PLATAFORMA"/>
    <s v="PERFORACION"/>
    <x v="2"/>
    <x v="2"/>
    <n v="0"/>
    <x v="0"/>
    <x v="3"/>
    <x v="2"/>
    <s v="CESAR GONZALES"/>
    <x v="2"/>
    <s v="CONCENTRARME Y CAMBIARME EN UN LUGAR ADECUADO"/>
    <x v="0"/>
    <x v="0"/>
  </r>
  <r>
    <n v="379"/>
    <x v="79"/>
    <d v="1899-12-30T08:00:00"/>
    <s v="AL PROBAR LOS MOTORES DE COMBUSTION EL GAS EMITIDO NO SE EVACUA CORRECTAMENTE."/>
    <s v="TALLER"/>
    <x v="3"/>
    <x v="0"/>
    <n v="0"/>
    <x v="4"/>
    <x v="4"/>
    <x v="2"/>
    <s v="ESTEBAN AREVALO"/>
    <x v="14"/>
    <s v="MEJORAR LA CABINA DE VENTILACIÓN "/>
    <x v="0"/>
    <x v="1"/>
  </r>
  <r>
    <n v="380"/>
    <x v="79"/>
    <d v="1899-12-30T10:00:00"/>
    <s v="CAMIONETA PCV5933 NO TIENE ALARMA DE REVERSA"/>
    <s v="TALLER"/>
    <x v="3"/>
    <x v="1"/>
    <n v="0"/>
    <x v="6"/>
    <x v="3"/>
    <x v="1"/>
    <s v="ESTEBAN AREVALO"/>
    <x v="14"/>
    <s v="ADECUAR ALARMA"/>
    <x v="0"/>
    <x v="1"/>
  </r>
  <r>
    <n v="381"/>
    <x v="80"/>
    <d v="1899-12-30T10:00:00"/>
    <s v="EN LA MÁQUINA KD 100-252 LOS RODAMIENTOS DEL GUIEADOR DE WINCHE SE ENCUENTRAN EN LA ESTADO"/>
    <s v="PERFORACION"/>
    <x v="2"/>
    <x v="0"/>
    <n v="0"/>
    <x v="1"/>
    <x v="0"/>
    <x v="1"/>
    <s v="CRISTIAN AYALA"/>
    <x v="2"/>
    <s v="CAMBIO INMEDIATO DE LOS RODAMIENTOS"/>
    <x v="0"/>
    <x v="1"/>
  </r>
  <r>
    <n v="382"/>
    <x v="80"/>
    <d v="1899-12-30T19:00:00"/>
    <s v="EL ÁREA  DE LA BODEGA NO CUENTA CON ILUMINACIÓN ADECUADA"/>
    <s v="BODEGA"/>
    <x v="2"/>
    <x v="0"/>
    <n v="0"/>
    <x v="0"/>
    <x v="3"/>
    <x v="2"/>
    <s v="FRANCISCO CODENA"/>
    <x v="15"/>
    <s v="REALIZAR ADECUACIÓN DE ILUMINACIÓN EN BODEGA"/>
    <x v="0"/>
    <x v="1"/>
  </r>
  <r>
    <n v="383"/>
    <x v="80"/>
    <d v="1899-12-30T08:00:00"/>
    <s v="EN LA BOMBA H4 EL KIT DE DERRAMES SE ENCUENTRA INCOMPLETO, HACE FALTA MACHETE, MAS PAÑOS ABSORVENTES, PALA ANTICHISPA._x000a_FALTA SEÑALÉTICA EN LA BOMBA"/>
    <s v="INSPECCIÓN DE BOMBA"/>
    <x v="1"/>
    <x v="1"/>
    <n v="0"/>
    <x v="4"/>
    <x v="1"/>
    <x v="1"/>
    <s v="LEONARDO PINZÓN"/>
    <x v="16"/>
    <s v="GESTIONAR EL INCREMENTO DE IMPLEMENTOS INMEDIATOS Y PLANIFICAR LA UBICACIÓN DE SEÑALÉTICA"/>
    <x v="0"/>
    <x v="1"/>
  </r>
  <r>
    <n v="384"/>
    <x v="80"/>
    <d v="1899-12-30T10:00:00"/>
    <s v="EN LA BOMBA Y DE OSO EL KIT DE DERRAMES SE ENCUENTRA INCOMPLETO, HACE FALTA PAÑOS, PALA, MACHETE, TRAJE TYREK, FUNDAS, GUANTES DE NITRILO, CINTA DE PRECAUCIÓN._x000a_FALTA SEÑALÉTICA EN LA ESTACIÓN DE BOMBAS"/>
    <s v="INSPECCIÓN DE BOMBA"/>
    <x v="1"/>
    <x v="1"/>
    <n v="0"/>
    <x v="4"/>
    <x v="1"/>
    <x v="1"/>
    <s v="LEONARDO PINZÓN"/>
    <x v="16"/>
    <s v="GESTIONAR EL INCREMENTO DE IMPLEMENTOS INMEDIATOS Y PLANIFICAR LA UBICACIÓN DE SEÑALÉTICA"/>
    <x v="0"/>
    <x v="1"/>
  </r>
  <r>
    <n v="385"/>
    <x v="80"/>
    <d v="1899-12-30T19:00:00"/>
    <s v="CAMINO DE ACCESO A BOMBA H4 EN MAL ESTADO"/>
    <s v="ABASTECIMIENTO DE COMBUSTIBLE"/>
    <x v="1"/>
    <x v="0"/>
    <n v="0"/>
    <x v="0"/>
    <x v="3"/>
    <x v="1"/>
    <s v="JUAN MALACATUS"/>
    <x v="13"/>
    <s v="SE CONVERSA CON LA MINERA QUE QUEDA EN REALIZAR EL ARREGLO AL SIGUIENTE DÍA"/>
    <x v="0"/>
    <x v="1"/>
  </r>
  <r>
    <n v="386"/>
    <x v="80"/>
    <d v="1899-12-30T08:00:00"/>
    <s v="EN LA PLATAFORMA PC-04 FALTA EN EL KIT DE DERRAMES CINTA DE PRECAUCIÓN, GAFAS, MASCARILLA Y ESCOBA"/>
    <s v="INSPECCIÓN DE KITS EN PLATAFORMAS"/>
    <x v="1"/>
    <x v="0"/>
    <n v="0"/>
    <x v="4"/>
    <x v="1"/>
    <x v="1"/>
    <s v="LEONARDO PINZÓN"/>
    <x v="16"/>
    <s v="GESTIONAR EL INCREMENTO DE IMPLEMENTOS INMEDIATOS DE ACUERDO AL STOCK DISPONIBLE"/>
    <x v="0"/>
    <x v="1"/>
  </r>
  <r>
    <n v="387"/>
    <x v="80"/>
    <d v="1899-12-30T10:00:00"/>
    <s v="EN LA PLATAFORMA PC-03 FALTA EN EL KIT DE DERRAMES GAFAS, TRAJE TYREK, MACHETE, PALA Y ESCOBA"/>
    <s v="INSPECCIÓN DE KITS EN PLATAFORMAS"/>
    <x v="1"/>
    <x v="0"/>
    <n v="0"/>
    <x v="4"/>
    <x v="1"/>
    <x v="1"/>
    <s v="LEONARDO PINZÓN"/>
    <x v="16"/>
    <s v="GESTIONAR EL INCREMENTO DE IMPLEMENTOS INMEDIATOS DE ACUERDO AL STOCK DISPONIBLE"/>
    <x v="0"/>
    <x v="1"/>
  </r>
  <r>
    <n v="388"/>
    <x v="80"/>
    <d v="1899-12-30T19:00:00"/>
    <s v="EN LA BOMBA H3 EL KIT DE DERRAMES SE ENCUENTRA INCOMPLETO, HACE FALTA ESCOBA, TRAJE TYREK, PALA ANTICHISPA._x000a_NO HAY BOMBA MANUAL"/>
    <s v="INSPECCIÓN DE KITS EN PLATAFORMAS"/>
    <x v="1"/>
    <x v="0"/>
    <n v="0"/>
    <x v="4"/>
    <x v="3"/>
    <x v="1"/>
    <s v="LEONARDO PINZÓN"/>
    <x v="16"/>
    <s v="GESTIONAR EL INCREMENTO DE IMPLEMENTOS INMEDIATOS DE ACUERDO AL STOCK DISPONIBLE"/>
    <x v="0"/>
    <x v="1"/>
  </r>
  <r>
    <n v="389"/>
    <x v="80"/>
    <d v="1899-12-30T08:00:00"/>
    <s v="EN LA BOMBA H4 EL KIT DE DERRAMES SE ENCUENTRA INCOMPLETO, HACE FALTA MACHETE, MAS PAÑOS ABSORVENTES, PALA ANTICHISPA._x000a_FALTA SEÑALÉTICA EN LA BOMBA"/>
    <s v="INSPECCIÓN DE BOMBA"/>
    <x v="1"/>
    <x v="0"/>
    <n v="0"/>
    <x v="4"/>
    <x v="1"/>
    <x v="1"/>
    <s v="LEONARDO PINZÓN"/>
    <x v="16"/>
    <s v="GESTIONAR EL INCREMENTO DE IMPLEMENTOS INMEDIATOS Y PLANIFICAR LA UBICACIÓN DE SEÑALÉTICA"/>
    <x v="0"/>
    <x v="1"/>
  </r>
  <r>
    <n v="390"/>
    <x v="80"/>
    <d v="1899-12-30T10:00:00"/>
    <s v="EN LA BOMBA Y DE OSO EL KIT DE DERRAMES SE ENCUENTRA INCOMPLETO, HACE FALTA PAÑOS, PALA, MACHETE, TRAJE TYREK, FUNDAS, GUANTES DE NITRILO, CINTA DE PRECAUCIÓN._x000a_FALTA SEÑALÉTICA EN LA ESTACIÓN DE BOMBAS"/>
    <s v="INSPECCIÓN DE BOMBA"/>
    <x v="1"/>
    <x v="0"/>
    <n v="0"/>
    <x v="4"/>
    <x v="1"/>
    <x v="1"/>
    <s v="LEONARDO PINZÓN"/>
    <x v="16"/>
    <s v="GESTIONAR EL INCREMENTO DE IMPLEMENTOS INMEDIATOS Y PLANIFICAR LA UBICACIÓN DE SEÑALÉTICA"/>
    <x v="0"/>
    <x v="1"/>
  </r>
  <r>
    <n v="391"/>
    <x v="80"/>
    <d v="1899-12-30T19:00:00"/>
    <s v="CAMINO DE ACCESO A BOMBA H4 EN MAL ESTADO"/>
    <s v="ABASTECIMIENTO DE COMBUSTIBLE"/>
    <x v="1"/>
    <x v="0"/>
    <n v="0"/>
    <x v="0"/>
    <x v="3"/>
    <x v="1"/>
    <s v="JUAN MALACATUS"/>
    <x v="13"/>
    <s v="SE CONVERSA CON LA MINERA QUE QUEDA EN REALIZAR EL ARREGLO AL SIGUIENTE DÍA"/>
    <x v="0"/>
    <x v="1"/>
  </r>
  <r>
    <n v="392"/>
    <x v="80"/>
    <d v="1899-12-30T08:00:00"/>
    <s v="EN LA PLATAFORMA PC-04 FALTA EN EL KIT DE DERRAMES CINTA DE PRECAUCIÓN, GAFAS, MASCARILLA Y ESCOBA"/>
    <s v="INSPECCIÓN DE KITS EN PLATAFORMAS"/>
    <x v="1"/>
    <x v="0"/>
    <n v="0"/>
    <x v="4"/>
    <x v="1"/>
    <x v="1"/>
    <s v="LEONARDO PINZÓN"/>
    <x v="16"/>
    <s v="GESTIONAR EL INCREMENTO DE IMPLEMENTOS INMEDIATOS DE ACUERDO AL STOCK DISPONIBLE"/>
    <x v="0"/>
    <x v="1"/>
  </r>
  <r>
    <n v="393"/>
    <x v="80"/>
    <d v="1899-12-30T10:00:00"/>
    <s v="EN LA PLATAFORMA PC-03 FALTA EN EL KIT DE DERRAMES GAFAS, TRAJE TYREK, MACHETE, PALA Y ESCOBA"/>
    <s v="INSPECCIÓN DE KITS EN PLATAFORMAS"/>
    <x v="1"/>
    <x v="0"/>
    <n v="0"/>
    <x v="4"/>
    <x v="1"/>
    <x v="1"/>
    <s v="LEONARDO PINZÓN"/>
    <x v="16"/>
    <s v="GESTIONAR EL INCREMENTO DE IMPLEMENTOS INMEDIATOS DE ACUERDO AL STOCK DISPONIBLE"/>
    <x v="0"/>
    <x v="1"/>
  </r>
  <r>
    <n v="394"/>
    <x v="80"/>
    <d v="1899-12-30T19:00:00"/>
    <s v="EN LA BOMBA H3 EL KIT DE DERRAMES SE ENCUENTRA INCOMPLETO, HACE FALTA ESCOBA, TRAJE TYREK, PALA ANTICHISPA._x000a_NO HAY BOMBA MANUAL"/>
    <s v="INSPECCIÓN DE KITS EN PLATAFORMAS"/>
    <x v="1"/>
    <x v="0"/>
    <n v="0"/>
    <x v="4"/>
    <x v="3"/>
    <x v="1"/>
    <s v="LEONARDO PINZÓN"/>
    <x v="16"/>
    <s v="GESTIONAR EL INCREMENTO DE IMPLEMENTOS INMEDIATOS DE ACUERDO AL STOCK DISPONIBLE"/>
    <x v="0"/>
    <x v="1"/>
  </r>
  <r>
    <n v="395"/>
    <x v="80"/>
    <d v="1899-12-30T19:00:00"/>
    <s v="Siendo las 16H00 pm aproximadamente, Se encontraba la_x000a_máquina de perforación KD-1000-255 activa, al momento de la_x000a_perforación la manguera del caudal del filtro hidráulico presenta una fatiga del material ocasionando derrame de aceite hidráulico en la plataforma se contuvo el aceite derramado en las bandejas de contención y en el área impermeabilizada. se detiene la operación y se procede a la limpieza del derrame ocasionado, se cambia la maguera hidráulica misma que viene defectuosa desde la fabricación y ocasiona un segundo derrame. Se detiene la actividad hasta esperar los repuestos. "/>
    <s v="PERFORACION"/>
    <x v="1"/>
    <x v="2"/>
    <n v="0"/>
    <x v="4"/>
    <x v="1"/>
    <x v="1"/>
    <s v="LEANDRO SANTAMARIA"/>
    <x v="0"/>
    <s v="LECCIÓN APRENDIDA"/>
    <x v="0"/>
    <x v="2"/>
  </r>
  <r>
    <n v="396"/>
    <x v="81"/>
    <d v="1899-12-30T08:00:00"/>
    <s v="CAMINO EMPALIZADO RESBALOSO NO SE TIENE EL APOYO CORRECTO DEL CALZADO TROPECÉ Y CAÍ APOYANDO MIS MANOS"/>
    <s v="TRASLADO PERSONAL"/>
    <x v="6"/>
    <x v="2"/>
    <n v="0"/>
    <x v="0"/>
    <x v="4"/>
    <x v="0"/>
    <s v="DIEGO CHALCO"/>
    <x v="5"/>
    <s v="SE DEBE COLOCAR LAS MADERAS PARA EL CAMINO LA PARTE PLANA Y NO LO REDONDO"/>
    <x v="0"/>
    <x v="5"/>
  </r>
  <r>
    <n v="397"/>
    <x v="82"/>
    <d v="1899-12-30T10:00:00"/>
    <s v="SE DAÑA CILINDRO DE FOOT CLAMP Y SE TRABAJA SIN 1 CICLINDRO"/>
    <s v="PERFORACION"/>
    <x v="6"/>
    <x v="2"/>
    <n v="0"/>
    <x v="1"/>
    <x v="1"/>
    <x v="1"/>
    <s v="UBALDO RAMÓN   "/>
    <x v="1"/>
    <s v="SE DEBE COLOCAR LAS MADERAS PARA EL CAMINO LA PARTE PLANA Y NO LO REDONDO"/>
    <x v="0"/>
    <x v="5"/>
  </r>
  <r>
    <n v="398"/>
    <x v="83"/>
    <d v="1899-12-30T19:00:00"/>
    <s v="ESTABA CONDUCIENDO EL IRON HORSE, SE ME ACELERÓ Y CASI ME CHOCO CON UN ÁRBOL, LOGRÉ FRENAR Y MANIOBRAR"/>
    <s v="IRON HORSE"/>
    <x v="2"/>
    <x v="2"/>
    <n v="0"/>
    <x v="1"/>
    <x v="0"/>
    <x v="1"/>
    <s v="JULIO ROSARIO"/>
    <x v="2"/>
    <s v="REALIZAR DE FORMA CORRECTA LA INSPECCIÓN PREOPERACIONAL  Y REALIZAR EL MANTENIMIENTO CORRECTIVO"/>
    <x v="0"/>
    <x v="0"/>
  </r>
  <r>
    <n v="399"/>
    <x v="84"/>
    <d v="1899-12-30T08:00:00"/>
    <s v="LA BOMBA DRAGA TIENE UN SONIDO MUY FUERTE INTERNAMENTE AL PRENDER"/>
    <s v="PERFORACION"/>
    <x v="6"/>
    <x v="1"/>
    <n v="0"/>
    <x v="0"/>
    <x v="4"/>
    <x v="0"/>
    <s v="JORDAN PELÁEZ "/>
    <x v="2"/>
    <s v="SE DEBE COLOCAR LAS MADERAS PARA EL CAMINO LA PARTE PLANA Y NO LO REDONDO"/>
    <x v="0"/>
    <x v="5"/>
  </r>
  <r>
    <n v="400"/>
    <x v="84"/>
    <d v="1899-12-30T10:00:00"/>
    <s v="SE TIENE UN RETORNO MUY ALTO DE AGUA PUEDE OCASIONAR UN DERRAME DE LAS TINAS DE RECIRCULACIÓN, SE REQUIERE IMPLEMENTAR UNO O DOS TANQUES DE LODOS MÁS"/>
    <s v="PERFORACION"/>
    <x v="6"/>
    <x v="2"/>
    <n v="0"/>
    <x v="4"/>
    <x v="3"/>
    <x v="0"/>
    <s v="JOSÉ ROJAS "/>
    <x v="1"/>
    <s v="SE DEBE COLOCAR LAS MADERAS PARA EL CAMINO LA PARTE PLANA Y NO LO REDONDO"/>
    <x v="0"/>
    <x v="5"/>
  </r>
  <r>
    <n v="401"/>
    <x v="84"/>
    <d v="1899-12-30T19:00:00"/>
    <s v="SE DEBE AJUSTAR EL CABLE DEL WINCHE CON MICRORES Y NO CON ALAMBRES"/>
    <s v="PERFORACION"/>
    <x v="6"/>
    <x v="1"/>
    <n v="0"/>
    <x v="0"/>
    <x v="3"/>
    <x v="2"/>
    <s v="GREDY DÁVILA"/>
    <x v="2"/>
    <s v="SE DEBE COLOCAR LAS MADERAS PARA EL CAMINO LA PARTE PLANA Y NO LO REDONDO"/>
    <x v="0"/>
    <x v="5"/>
  </r>
  <r>
    <n v="402"/>
    <x v="84"/>
    <d v="1899-12-30T08:00:00"/>
    <s v="EL DESCANSO DE APOYO PARA EL PESCANTE ESTA MAL SOLDADO SOLO TENIA 2 PUNTOS DE SUELDA Y AL PULIR LA MISMA DEBILITARON LA SUELDA, SE DESAJUSTÓ Y SE CAYÓ EL PESCANTE"/>
    <s v="PERFORACION"/>
    <x v="6"/>
    <x v="2"/>
    <n v="0"/>
    <x v="1"/>
    <x v="1"/>
    <x v="1"/>
    <s v="EDISON LAFEBRE"/>
    <x v="2"/>
    <s v="SE DEBE COLOCAR LAS MADERAS PARA EL CAMINO LA PARTE PLANA Y NO LO REDONDO"/>
    <x v="0"/>
    <x v="5"/>
  </r>
  <r>
    <n v="403"/>
    <x v="84"/>
    <d v="1899-12-30T10:00:00"/>
    <s v="LA MANGUERA DE ROTACIÓN SE DEBE AJUSTAR, PRESENTA FUGA DE ACEITE Y CASI ENTRA EN CONTACTO CON SUELO"/>
    <s v="PERFORACION"/>
    <x v="6"/>
    <x v="2"/>
    <n v="0"/>
    <x v="4"/>
    <x v="1"/>
    <x v="1"/>
    <s v="ELBER PEREZ"/>
    <x v="2"/>
    <s v="SE DEBE COLOCAR LAS MADERAS PARA EL CAMINO LA PARTE PLANA Y NO LO REDONDO"/>
    <x v="0"/>
    <x v="5"/>
  </r>
  <r>
    <n v="404"/>
    <x v="84"/>
    <d v="1899-12-30T19:00:00"/>
    <s v="GUARDA DEL PISO REQUIERE REDISEÑO YA QUE NO ENCANJA CON LA GUARDA DEL FOOT CLAMP"/>
    <s v="PERFORACION"/>
    <x v="6"/>
    <x v="0"/>
    <n v="0"/>
    <x v="0"/>
    <x v="1"/>
    <x v="1"/>
    <s v="DARWIN CUYO"/>
    <x v="0"/>
    <s v="SE DEBE COLOCAR LAS MADERAS PARA EL CAMINO LA PARTE PLANA Y NO LO REDONDO"/>
    <x v="0"/>
    <x v="5"/>
  </r>
  <r>
    <n v="405"/>
    <x v="84"/>
    <d v="1899-12-30T08:00:00"/>
    <s v="SE REALIZA MANIOBRA DE EXTRAER Y BAJAR LA TUBERIA CON EL PERNO TOTALMENTE DESGASTADO, POSIBLE PELIGRO EN SOLTARSE LA TUBERIA"/>
    <s v="PERFORACION"/>
    <x v="6"/>
    <x v="2"/>
    <n v="0"/>
    <x v="1"/>
    <x v="0"/>
    <x v="3"/>
    <s v="EDISON LAFEBRE"/>
    <x v="2"/>
    <s v="SE DEBE COLOCAR LAS MADERAS PARA EL CAMINO LA PARTE PLANA Y NO LO REDONDO"/>
    <x v="0"/>
    <x v="5"/>
  </r>
  <r>
    <n v="406"/>
    <x v="84"/>
    <d v="1899-12-30T10:00:00"/>
    <s v="ACCESO A LA BOMBA DE AGUA ES INSEGURA SE REQUIERE ARREGLAR YA QUE PUEDE OCACIONAR LESIONES"/>
    <s v="PERFORACION"/>
    <x v="6"/>
    <x v="0"/>
    <n v="0"/>
    <x v="0"/>
    <x v="1"/>
    <x v="1"/>
    <s v="ELBER PEREZ"/>
    <x v="2"/>
    <s v="SE DEBE COLOCAR LAS MADERAS PARA EL CAMINO LA PARTE PLANA Y NO LO REDONDO"/>
    <x v="0"/>
    <x v="5"/>
  </r>
  <r>
    <n v="407"/>
    <x v="84"/>
    <d v="1899-12-30T19:00:00"/>
    <s v="LA TAPA DE LA BATERIA ESTA DAÑADA "/>
    <s v="PERFORACION "/>
    <x v="5"/>
    <x v="0"/>
    <n v="0"/>
    <x v="5"/>
    <x v="4"/>
    <x v="2"/>
    <s v="LUIS GUAROCHICO"/>
    <x v="2"/>
    <s v="SOLDAR LA TAPA DE LA BATERIA."/>
    <x v="0"/>
    <x v="2"/>
  </r>
  <r>
    <n v="408"/>
    <x v="84"/>
    <d v="1899-12-30T08:00:00"/>
    <s v="NO EXISTE UN ESPACIO DE TRABAJO PARA EL MECÁNICO "/>
    <s v="PERFORACION "/>
    <x v="5"/>
    <x v="1"/>
    <n v="0"/>
    <x v="0"/>
    <x v="4"/>
    <x v="2"/>
    <s v="RAFAEL GANCHOZO"/>
    <x v="2"/>
    <s v="ADECUAR EL AREA DE TRABAJO PARA EL MECÁNICO "/>
    <x v="0"/>
    <x v="2"/>
  </r>
  <r>
    <n v="409"/>
    <x v="84"/>
    <d v="1899-12-30T10:00:00"/>
    <s v="LA MAQUINA KD-600263 NO TIENE TRAMPA MANUAL"/>
    <s v="PERFORACION "/>
    <x v="5"/>
    <x v="0"/>
    <n v="0"/>
    <x v="1"/>
    <x v="1"/>
    <x v="2"/>
    <s v="RICHARD GARZON"/>
    <x v="2"/>
    <s v="INSTALAR LA TRAMPA MANUAL DE LA MAQUINA KDE-600-263"/>
    <x v="0"/>
    <x v="2"/>
  </r>
  <r>
    <n v="410"/>
    <x v="84"/>
    <d v="1899-12-30T19:00:00"/>
    <s v="LAS LLAVES CIRCULARES ESTAN EN MAL ESTADO"/>
    <s v="PERFORACION "/>
    <x v="5"/>
    <x v="0"/>
    <n v="0"/>
    <x v="1"/>
    <x v="1"/>
    <x v="2"/>
    <s v="STIVEN VITERI "/>
    <x v="2"/>
    <s v="CAMBIAR LAS LLAVES CIRCULARES"/>
    <x v="0"/>
    <x v="2"/>
  </r>
  <r>
    <n v="411"/>
    <x v="84"/>
    <d v="1899-12-30T08:00:00"/>
    <s v="EL MOTOR 1505 DE LA MAQUINA 1000 EL RADIADOR ESTA SIN GUARDA "/>
    <s v="PERFORACION "/>
    <x v="5"/>
    <x v="0"/>
    <n v="0"/>
    <x v="1"/>
    <x v="3"/>
    <x v="2"/>
    <s v="MARIO CHIMBO"/>
    <x v="11"/>
    <s v="INSTALA LA GUARDA DEL RADIADOR"/>
    <x v="0"/>
    <x v="2"/>
  </r>
  <r>
    <n v="412"/>
    <x v="84"/>
    <d v="1899-12-30T10:00:00"/>
    <s v="EL VEHICULO PDJ 3415 LAS LLANTAS SE ENCUENTRAN EN MAL ESTADO"/>
    <s v="TRASLADO VEHICULAR"/>
    <x v="5"/>
    <x v="0"/>
    <n v="0"/>
    <x v="6"/>
    <x v="0"/>
    <x v="2"/>
    <s v="KLEYMER AYALA "/>
    <x v="17"/>
    <s v="CAMBIAR LAS LLANTAS DEL VEHICULO PDJ"/>
    <x v="0"/>
    <x v="2"/>
  </r>
  <r>
    <n v="413"/>
    <x v="84"/>
    <d v="1899-12-30T19:00:00"/>
    <s v="AL ESTAR BAJANDO LA TUBERÍA DE LA ESTANTERÍA CASI ME GOLPEO CON UN TUBO QUE SE ME RESBALO"/>
    <s v="PERFORACION"/>
    <x v="2"/>
    <x v="2"/>
    <n v="0"/>
    <x v="1"/>
    <x v="3"/>
    <x v="1"/>
    <s v="JEFFERSON SUAREZ"/>
    <x v="2"/>
    <s v="CONCENTRARME EN LA TAREA Y TENER BUENAS POSTURAS"/>
    <x v="0"/>
    <x v="0"/>
  </r>
  <r>
    <n v="414"/>
    <x v="84"/>
    <d v="1899-12-30T08:00:00"/>
    <s v="EN MAQUINA KD-1700-1402 LA BOMBA MANUAL SE ENCUENTRA EN MALAS CONDICIONES CON FUGAS"/>
    <s v="ABASTECIMIENTO DE COMBUSTIBLE"/>
    <x v="1"/>
    <x v="1"/>
    <n v="0"/>
    <x v="1"/>
    <x v="3"/>
    <x v="1"/>
    <s v="LEANDRO SANTAMARIA"/>
    <x v="0"/>
    <s v="REPORTAR AL ÁREA DE LOGISTICA PARA SU COMPRA"/>
    <x v="0"/>
    <x v="2"/>
  </r>
  <r>
    <n v="415"/>
    <x v="84"/>
    <d v="1899-12-30T10:00:00"/>
    <s v="LA CARPA DE LA MAQUINA KD 1700-1403 SE ENCUENTRA EN MAL ESTADO"/>
    <s v="PERFORACION "/>
    <x v="1"/>
    <x v="0"/>
    <n v="0"/>
    <x v="0"/>
    <x v="1"/>
    <x v="2"/>
    <s v="HENRI BONILLA"/>
    <x v="1"/>
    <s v="REALIZAR LA GESTION PARA SOLICITAR UNA NUEVA CARPA "/>
    <x v="0"/>
    <x v="1"/>
  </r>
  <r>
    <n v="416"/>
    <x v="84"/>
    <d v="1899-12-30T19:00:00"/>
    <s v="LOS DISPOSITIVOS DE SEGURIDAD EN PLATAFORMA NO SE USAN PARA EL FIN QUE FUERON DISEÑADOS "/>
    <s v="PERFORACION "/>
    <x v="1"/>
    <x v="1"/>
    <n v="0"/>
    <x v="1"/>
    <x v="0"/>
    <x v="1"/>
    <s v="XIMENA DAVILA "/>
    <x v="18"/>
    <s v="SOCIALIZAR EL USO ADECUADO Y OBLIGATORIO DE LOS DISPOSITIVOS DE SEGURIDAD "/>
    <x v="0"/>
    <x v="0"/>
  </r>
  <r>
    <n v="417"/>
    <x v="84"/>
    <d v="1899-12-30T08:00:00"/>
    <s v="LA BOMBA 1029 DE MAQUINA KD 1700-1403 SE ENCUENTRA CON FUGA EN LA EMPAQUETADURA, SE REALIZA MANTENIMIENTO, CASI AUMENTA LA FUGA "/>
    <s v="PERFORACION "/>
    <x v="1"/>
    <x v="2"/>
    <n v="0"/>
    <x v="1"/>
    <x v="3"/>
    <x v="1"/>
    <s v="EYSTER JUMBO "/>
    <x v="2"/>
    <s v="SOLICITAR EL REPUESTO, PARA REALIZAR MANTEMIENTO CORRECTIVO,  ALARGANDO LA VIDA UTIL  DE LA HERRAMIENTA "/>
    <x v="0"/>
    <x v="1"/>
  </r>
  <r>
    <n v="418"/>
    <x v="84"/>
    <d v="1899-12-30T10:00:00"/>
    <s v="AYUDANTE DE PERFORACION NO HACE USO ADECUADO DE SU EQUIPO DE PROTECCION PERSONAL "/>
    <s v="PERFORACION "/>
    <x v="1"/>
    <x v="1"/>
    <n v="0"/>
    <x v="1"/>
    <x v="1"/>
    <x v="2"/>
    <s v="JONATHAN LITA "/>
    <x v="2"/>
    <s v="DILIGENCIAMIENTO DE OBSERVACION DE TRABAJO SEGURO "/>
    <x v="0"/>
    <x v="0"/>
  </r>
  <r>
    <n v="419"/>
    <x v="84"/>
    <d v="1899-12-30T19:00:00"/>
    <s v="LOS TABLONES DE LA PLATAFORMA KD 1700-1403 NO SE ENCUENTRAN ANCLADOS CON CLAVOS, ME VOLTIÉ EL TOBILLO Y CASI CAIGO"/>
    <s v="PERFORACION "/>
    <x v="1"/>
    <x v="2"/>
    <n v="0"/>
    <x v="0"/>
    <x v="3"/>
    <x v="2"/>
    <s v="EDWIN VEGA "/>
    <x v="2"/>
    <s v="CLAVAR LOS TABLONES QUE SE ENCUENTRAN LEVANTADOS EN PLATAFORMA "/>
    <x v="0"/>
    <x v="1"/>
  </r>
  <r>
    <n v="420"/>
    <x v="84"/>
    <d v="1899-12-30T08:00:00"/>
    <s v="LA MANGUERA CON LA QUE REALIZA EL TRASVASE DE COMBUSTIBLE SE ENCUENTRA LIBRE, Y LUEGO DE LA ACTIVIDAD QUEDAN RESIDUOS DE COMBUSTIBLE "/>
    <s v="ABASTECIMIENTO DE COMBUSTIBLE"/>
    <x v="1"/>
    <x v="1"/>
    <n v="0"/>
    <x v="1"/>
    <x v="0"/>
    <x v="1"/>
    <s v="CARLOS YANEZ "/>
    <x v="2"/>
    <s v="COLOCAR UNA LLAVE DE PASO IMPIDIENDO QUE EL COMBUSTIBLE LIQUEE DESPUES DE LA ACTIVIDAD "/>
    <x v="0"/>
    <x v="1"/>
  </r>
  <r>
    <n v="421"/>
    <x v="85"/>
    <d v="1899-12-30T10:00:00"/>
    <s v="SE OBSERVA AL PERSONAL AUXILIAR DE PERFORACIÓN MANIPULAR LOS TUBOS DE PERFORACIÓN SIN COLOCARSE LAS GAFAS DE SEGURIDAD"/>
    <s v="PERFORACION"/>
    <x v="2"/>
    <x v="1"/>
    <n v="0"/>
    <x v="1"/>
    <x v="3"/>
    <x v="1"/>
    <s v="JUAN VILCA"/>
    <x v="6"/>
    <s v="RETROALIMENTACIÓN EN LA IMPORTACNCIA DEL USO DE EPP"/>
    <x v="0"/>
    <x v="3"/>
  </r>
  <r>
    <n v="422"/>
    <x v="85"/>
    <d v="1899-12-30T19:00:00"/>
    <s v="AL MOMENTO DE EXTARER LA TUBERÍA SALE UN TUBO TORQUEADO QUE AL INTENTAR AFLOJAR PROCEDO A MANIPULAR EL COMBO CUYO MANGO SE ENCONTRABA LLENO DE GRASA, POR LO QUE SE ME SOLTO Y CASI ME GOLPEA"/>
    <s v="PERFORACION"/>
    <x v="2"/>
    <x v="2"/>
    <n v="0"/>
    <x v="1"/>
    <x v="0"/>
    <x v="2"/>
    <s v="CESAR GONZALES"/>
    <x v="2"/>
    <s v="USAR DE MANERA ADECUADA LAS HERRAMIENTAS, REVISAR BIEN LOS PROCEDIMIENTOS"/>
    <x v="0"/>
    <x v="3"/>
  </r>
  <r>
    <n v="423"/>
    <x v="85"/>
    <d v="1899-12-30T08:00:00"/>
    <s v="TROPIEZO CON LA MALLA ANTIDESLISANTE Y CASI ME CAIGO"/>
    <s v="PERFORACION"/>
    <x v="2"/>
    <x v="2"/>
    <n v="0"/>
    <x v="0"/>
    <x v="3"/>
    <x v="1"/>
    <s v="VINICIO AUCAY"/>
    <x v="1"/>
    <s v="MEJORAR LA MALLA ANTIDESLIZANTE"/>
    <x v="0"/>
    <x v="1"/>
  </r>
  <r>
    <n v="424"/>
    <x v="85"/>
    <d v="1899-12-30T10:00:00"/>
    <s v="AL MOMENTO DE DESCONECTAR UNA MANGUERA, NO SE LIBERO LA PRESIÓN LO QUE PROVOCO QUE EL ACEITE HIDRAULICO SALGA EXPULSADO Y CAYERA PROYECTADO HACÍA MI Y DENTRO DE LA PLATAFORMA"/>
    <s v="PERFORACION"/>
    <x v="2"/>
    <x v="2"/>
    <n v="0"/>
    <x v="1"/>
    <x v="0"/>
    <x v="1"/>
    <s v="ANDRES ROJAS"/>
    <x v="2"/>
    <s v="CUANDO SE DESCONECTE LA MANGUERA HAY QUE LIBERAR LA PRESIÓN Y RECOGER CON UN ENVASE EL SOBRANTE SI COMO EL USO DE PAÑO ABSORVENTE"/>
    <x v="0"/>
    <x v="0"/>
  </r>
  <r>
    <n v="425"/>
    <x v="85"/>
    <d v="1899-12-30T10:00:00"/>
    <s v="OBJETOS OBSTACULIZANDO EL PASO"/>
    <s v="OFICINA "/>
    <x v="3"/>
    <x v="1"/>
    <n v="0"/>
    <x v="0"/>
    <x v="1"/>
    <x v="1"/>
    <s v="MARIA AUGUSTA NAULA"/>
    <x v="4"/>
    <s v="ORDEN Y ASEO"/>
    <x v="0"/>
    <x v="1"/>
  </r>
  <r>
    <n v="426"/>
    <x v="86"/>
    <d v="1899-12-30T19:00:00"/>
    <s v="ATRAPAMIENTO DE TUBERÍA"/>
    <s v="PERFORACION"/>
    <x v="6"/>
    <x v="0"/>
    <n v="0"/>
    <x v="1"/>
    <x v="1"/>
    <x v="1"/>
    <s v="JOSÉ ROJAS "/>
    <x v="1"/>
    <s v="EXTRACCIÓN DE TUBERÍA"/>
    <x v="0"/>
    <x v="5"/>
  </r>
  <r>
    <n v="427"/>
    <x v="86"/>
    <d v="1899-12-30T19:00:00"/>
    <s v="A las 21h00 aproximadas se recibe aviso por radio de comunicación del perforista José Gamboa, a notificar que el ayudante recibió un golpe producto de la caída de un tubo de perforación en su pie derecho. _x000a_Informa que al quedarse retenida la rosca del tubo en el perno, el ayudante da un golpe al tubo para que este se aflojara, cayendo el tubo de costado con dirección al Skid, golpeándole la parte posterior extrema del tubo en su pie produciéndole inflamación más corte superficial. _x000a_El ayudante reporta que puede caminar por cuenta propia (7 minutos de camino aproximado), quien se dirige a campamento oso en acompañamiento del perforista para ser evaluado por personal de salud KDE, realizando limpieza y colocación de desinflamatorio. "/>
    <s v="PERFORACION "/>
    <x v="1"/>
    <x v="5"/>
    <n v="0"/>
    <x v="1"/>
    <x v="3"/>
    <x v="1"/>
    <s v="JOSE GAMBOA"/>
    <x v="2"/>
    <s v="INVESTIGACIÓN DE INCIDENTE"/>
    <x v="0"/>
    <x v="0"/>
  </r>
  <r>
    <n v="428"/>
    <x v="86"/>
    <d v="1899-12-30T19:00:00"/>
    <s v="LA SILLA EN LA QUE ESTOY SENTADO SE ENCUENTRA EN MAL ESTADO"/>
    <s v="OFICINA "/>
    <x v="3"/>
    <x v="0"/>
    <n v="0"/>
    <x v="9"/>
    <x v="1"/>
    <x v="1"/>
    <s v="KEVIN ORDOÑEZ"/>
    <x v="4"/>
    <s v="REEMPLAZAR SILLA"/>
    <x v="0"/>
    <x v="1"/>
  </r>
  <r>
    <n v="429"/>
    <x v="86"/>
    <d v="1899-12-30T08:00:00"/>
    <s v="LUEGO DE DESARAMAR EL IRON HORSE; SE PROCEDE A LAVAR LAS PIEZAS, AL LEVANTAR EL CHASIS DEL MISMO, SE RESBALA DE MIS MANOSY CAE SOBRE MI PIE IZQUIERDO, SIN OCASIONAR NIGUNA LESIÓN GRACIAS A LA PLATINA DE LA BOTA"/>
    <s v="TALLER"/>
    <x v="3"/>
    <x v="2"/>
    <n v="0"/>
    <x v="1"/>
    <x v="1"/>
    <x v="1"/>
    <s v="VALENTIN AREVALO"/>
    <x v="14"/>
    <s v="IDENTIFICACIÓN OPORTUNA DE RIESGOS"/>
    <x v="0"/>
    <x v="1"/>
  </r>
  <r>
    <n v="430"/>
    <x v="87"/>
    <d v="1899-12-30T08:00:00"/>
    <s v="LOS DOS AYUDANTES DE LA MAQUINA KD-600-263 PROCEDIERON A TRAER UN TUBO DE HWT DEL CAMPAMENTO A PLATAFORMA EN UNA MOTO PRESTADA POR UN MOMENTO PERDIERON EL EQUILIBRIO Y CASI SE CAEN. "/>
    <s v="PERFORACION "/>
    <x v="5"/>
    <x v="2"/>
    <n v="0"/>
    <x v="1"/>
    <x v="3"/>
    <x v="2"/>
    <s v="ANGEL TAPIA "/>
    <x v="2"/>
    <s v="SE PROCEDE A REALIZAR UNA CHARLA JUNTO CON EL SUPERVISOR, SE LES INDICA LAS CONSECUENCIAS DEL POSIBLE CASI INCIDENTE. "/>
    <x v="0"/>
    <x v="0"/>
  </r>
  <r>
    <n v="431"/>
    <x v="87"/>
    <d v="1899-12-30T10:00:00"/>
    <s v="LOS PERNOS DE LA PLATINA QUE VAN EN LAS VIGAS ESTAN EN MAL ESTADO, NO CUMPLEN CON SU FUNCIÓN, AL MOMENTO DE AJUSTARLO CON LA LLAVE 3/4 CASI SE GOLPEA LA MANO."/>
    <s v="PERFORACION "/>
    <x v="5"/>
    <x v="2"/>
    <n v="0"/>
    <x v="1"/>
    <x v="3"/>
    <x v="2"/>
    <s v="RAMIRO RODRIGUEZ"/>
    <x v="2"/>
    <s v="CAMBIAR LOS PERNOS DE LAS PLATINAS QUE EMPERNA LAS VIGAS"/>
    <x v="0"/>
    <x v="2"/>
  </r>
  <r>
    <n v="432"/>
    <x v="87"/>
    <d v="1899-12-30T19:00:00"/>
    <s v="EL CILINDRO DE AVANCE DE LA KD-600-263  PRESENTA UNA FUGA INTERNA "/>
    <s v="PERFORACION "/>
    <x v="5"/>
    <x v="0"/>
    <n v="0"/>
    <x v="1"/>
    <x v="3"/>
    <x v="2"/>
    <s v="CRISTIAN CORDOVA "/>
    <x v="1"/>
    <s v="REALIZAR EL CAMBIO DEL PISTON "/>
    <x v="0"/>
    <x v="3"/>
  </r>
  <r>
    <n v="433"/>
    <x v="87"/>
    <d v="1899-12-30T08:00:00"/>
    <s v="LE FALTA UN PERNO A LA CAMISA EXTERIOR DE LA KD-1000-255"/>
    <s v="PERFORACION "/>
    <x v="5"/>
    <x v="0"/>
    <n v="0"/>
    <x v="1"/>
    <x v="3"/>
    <x v="2"/>
    <s v="BYRON BALSECA"/>
    <x v="2"/>
    <s v="COLOCAR EL PERNO FALTANTE "/>
    <x v="0"/>
    <x v="2"/>
  </r>
  <r>
    <n v="434"/>
    <x v="87"/>
    <d v="1899-12-30T10:00:00"/>
    <s v="LA MANGUERA DE AGUA QUE PASA POR EL CAMINO PARA LLEGAR A CAMPAMENTO PIUNTS SE PUEDE ROMPER POR LAS PISADAS DE LAS MULAS "/>
    <s v="BOMBAS"/>
    <x v="1"/>
    <x v="0"/>
    <n v="0"/>
    <x v="0"/>
    <x v="3"/>
    <x v="1"/>
    <s v="JOSE LUIS PACHACAMA"/>
    <x v="11"/>
    <s v="COLOCAR EN UN AREA MENOS RIESGOSA LA MANGUERA DE AGUA"/>
    <x v="0"/>
    <x v="1"/>
  </r>
  <r>
    <n v="435"/>
    <x v="87"/>
    <d v="1899-12-30T19:00:00"/>
    <s v="LA BOMBA MANUAL DE LA MAQUINA KD-1700-1402 SE ENCUENTRA EN MAL ESTADO"/>
    <s v="ABASTECIMIENTO DE COMBUSTIBLE"/>
    <x v="1"/>
    <x v="1"/>
    <n v="0"/>
    <x v="1"/>
    <x v="3"/>
    <x v="1"/>
    <s v="CARLOS AMAGUAY"/>
    <x v="1"/>
    <s v="CAMBIAR BOMBA MANUAL "/>
    <x v="0"/>
    <x v="2"/>
  </r>
  <r>
    <n v="436"/>
    <x v="87"/>
    <d v="1899-12-30T08:00:00"/>
    <s v="EL CAMINO DE PC-08 HACIA PC-01 SE ENCUENTRA EN MAL ESTADO "/>
    <s v="TRASLADO PERSONAL "/>
    <x v="1"/>
    <x v="0"/>
    <n v="0"/>
    <x v="0"/>
    <x v="3"/>
    <x v="1"/>
    <s v="JOSE PEREZ"/>
    <x v="6"/>
    <s v="DAR MANTENIMIENTO AL CAMINO "/>
    <x v="0"/>
    <x v="1"/>
  </r>
  <r>
    <n v="437"/>
    <x v="87"/>
    <d v="1899-12-30T10:00:00"/>
    <s v="A LA ALTURA DE LA PLATAFORMA PC-06 UN ARBOL CRUZA EN LA PARTE SUPERIOR DEL CAMINO, POR LO CUAL CASI ME GOLPEAÓ EN LA CABEZA"/>
    <s v="TRASLADO PERSONAL "/>
    <x v="1"/>
    <x v="2"/>
    <n v="0"/>
    <x v="0"/>
    <x v="3"/>
    <x v="1"/>
    <s v="LUIS SANMARTIN"/>
    <x v="6"/>
    <s v="CORTAR EL ARBOL CAIDO "/>
    <x v="0"/>
    <x v="1"/>
  </r>
  <r>
    <n v="438"/>
    <x v="87"/>
    <d v="1899-12-30T19:00:00"/>
    <s v="EL CAMINO DE CAMPAMENTO PIUNTS A CAMPAMENTO OSO ESTA EN MAL ESTADO "/>
    <s v="TRASLADO PERSONAL "/>
    <x v="1"/>
    <x v="0"/>
    <n v="0"/>
    <x v="0"/>
    <x v="3"/>
    <x v="1"/>
    <s v="JONATHAN LOPEZ"/>
    <x v="0"/>
    <s v="DAR MANTENIMIENTO AL CAMINO "/>
    <x v="0"/>
    <x v="1"/>
  </r>
  <r>
    <n v="439"/>
    <x v="87"/>
    <d v="1899-12-30T08:00:00"/>
    <s v="NO EXISTE PUNTOS DE HIDRATACION EN PUNTOS AL CAMINAR AL AREA DE TRABAJO "/>
    <s v="TRASLADO PERSONAL "/>
    <x v="1"/>
    <x v="1"/>
    <n v="0"/>
    <x v="0"/>
    <x v="3"/>
    <x v="1"/>
    <s v="JHON ALULIMA"/>
    <x v="2"/>
    <s v="DAR HIDRATACION AL PERSONAL "/>
    <x v="0"/>
    <x v="2"/>
  </r>
  <r>
    <n v="440"/>
    <x v="87"/>
    <d v="1899-12-30T10:00:00"/>
    <s v="TUBERIA ALMACENADA EN LA PARTE SUPERIOR DE LOS ESTANTES CAE CERCA LOS PIES DEL PERFORISTA AL RETIRAR UN PLASICO QUE SE ENCONTRABA EN EL LUGAR"/>
    <s v="PLATAFORMA"/>
    <x v="1"/>
    <x v="2"/>
    <n v="0"/>
    <x v="1"/>
    <x v="0"/>
    <x v="1"/>
    <s v="FRANCISCO BONILLA"/>
    <x v="1"/>
    <s v="COMUNICACION ACERTIVA"/>
    <x v="0"/>
    <x v="3"/>
  </r>
  <r>
    <n v="441"/>
    <x v="87"/>
    <d v="1899-12-30T10:00:00"/>
    <s v="CLASIFICACIÓN EQUIVOCADA DE RESIDUOS"/>
    <s v="TALLER"/>
    <x v="3"/>
    <x v="1"/>
    <n v="0"/>
    <x v="4"/>
    <x v="1"/>
    <x v="1"/>
    <s v="GRACIELA IMBAQUIMBO"/>
    <x v="4"/>
    <s v="CLASIFICACIÓN EN LA FUENTE"/>
    <x v="0"/>
    <x v="1"/>
  </r>
  <r>
    <n v="442"/>
    <x v="87"/>
    <d v="1899-12-30T19:00:00"/>
    <s v="EL TECHO DE BASURA SE ENCUENTRA CON RESIDUOS INFECCIOSOS"/>
    <s v="TALLER"/>
    <x v="3"/>
    <x v="1"/>
    <n v="0"/>
    <x v="4"/>
    <x v="1"/>
    <x v="1"/>
    <s v="JEANETH VARGAS"/>
    <x v="4"/>
    <s v="SE DEBE RETIRAR CUIDADOSAMENTE PARA EVITAR CONTAMINACIÓN"/>
    <x v="0"/>
    <x v="1"/>
  </r>
  <r>
    <n v="443"/>
    <x v="87"/>
    <d v="1899-12-30T08:00:00"/>
    <s v="DESECHO INCORRECTO DE MASCARILLAS USADAS"/>
    <s v="OFICINA "/>
    <x v="3"/>
    <x v="1"/>
    <n v="0"/>
    <x v="2"/>
    <x v="1"/>
    <x v="1"/>
    <s v="MAURICIO PALLO"/>
    <x v="4"/>
    <s v="SE DEBE RETIRAR CUIDADOSAMENTE PARA EVITAR CONTAMINACIÓN"/>
    <x v="0"/>
    <x v="1"/>
  </r>
  <r>
    <n v="444"/>
    <x v="87"/>
    <d v="1899-12-30T10:00:00"/>
    <s v="AGLOMERACIÓN DE PERSONAL "/>
    <s v="OFICINA "/>
    <x v="3"/>
    <x v="1"/>
    <n v="0"/>
    <x v="5"/>
    <x v="1"/>
    <x v="1"/>
    <s v="ALEX ZAMBRANO"/>
    <x v="14"/>
    <s v="APLICACIÓN DE PROTOCOLO COVID"/>
    <x v="0"/>
    <x v="1"/>
  </r>
  <r>
    <n v="445"/>
    <x v="87"/>
    <d v="1899-12-30T19:00:00"/>
    <s v="LAMPARAS NO ENCIENDEN, NO SE PUEDE VER EL RESTO DE ÁREA"/>
    <s v="TALLER"/>
    <x v="3"/>
    <x v="1"/>
    <n v="0"/>
    <x v="5"/>
    <x v="1"/>
    <x v="1"/>
    <s v="WILSON GUARTAMBER"/>
    <x v="14"/>
    <s v="REEMPLAZAR 6 REFLECTORES"/>
    <x v="0"/>
    <x v="1"/>
  </r>
  <r>
    <n v="446"/>
    <x v="87"/>
    <d v="1899-12-30T08:00:00"/>
    <s v="EN VARIAS OCASIONES EL DESINFECTANTE NO CONTIENE EL LÍQUIDO"/>
    <s v="OFICINA "/>
    <x v="3"/>
    <x v="1"/>
    <n v="0"/>
    <x v="3"/>
    <x v="1"/>
    <x v="1"/>
    <s v="DIANA LOYO "/>
    <x v="4"/>
    <s v="NO OLVIDAR PONER ALCOHOL AL INGRESO"/>
    <x v="0"/>
    <x v="1"/>
  </r>
  <r>
    <n v="447"/>
    <x v="87"/>
    <d v="1899-12-30T10:00:00"/>
    <s v=" AVECES NO PONEN ALCOHOL"/>
    <s v="OFICINA "/>
    <x v="3"/>
    <x v="1"/>
    <n v="0"/>
    <x v="3"/>
    <x v="1"/>
    <x v="1"/>
    <s v="VERONICA ESPINOZA"/>
    <x v="4"/>
    <s v="NO OLVIDAR PONER ALCOHOL AL INGRESO"/>
    <x v="0"/>
    <x v="1"/>
  </r>
  <r>
    <n v="448"/>
    <x v="87"/>
    <d v="1899-12-30T19:00:00"/>
    <s v="EN EL FONDO DEL TALLER SE ENCUENTRAN UNOS CABLES SUELTOS, LO CUAL PODRIA GENERAR ALGÚN INCIDENTE"/>
    <s v="TALLER"/>
    <x v="3"/>
    <x v="1"/>
    <n v="0"/>
    <x v="0"/>
    <x v="1"/>
    <x v="1"/>
    <s v="VICENTE PULLA"/>
    <x v="14"/>
    <s v="ORDEN Y ASEO"/>
    <x v="0"/>
    <x v="1"/>
  </r>
  <r>
    <n v="449"/>
    <x v="88"/>
    <d v="1899-12-30T08:00:00"/>
    <s v="PERSONAL PARTICULAR SIN MASCARILLA"/>
    <s v="TALLER"/>
    <x v="3"/>
    <x v="1"/>
    <n v="0"/>
    <x v="2"/>
    <x v="1"/>
    <x v="1"/>
    <s v="JAIRO PIEDRA"/>
    <x v="14"/>
    <s v="APLICACIÓN DE PROTOCOLO COVID"/>
    <x v="0"/>
    <x v="1"/>
  </r>
  <r>
    <n v="450"/>
    <x v="88"/>
    <d v="1899-12-30T10:00:00"/>
    <s v="LAMPARAS NO ENCIENDEN, NO SE PUEDE VER EL RESTO DE ÁREA"/>
    <s v="TALLER"/>
    <x v="3"/>
    <x v="1"/>
    <n v="0"/>
    <x v="5"/>
    <x v="1"/>
    <x v="1"/>
    <s v="CARLOS INLAGO"/>
    <x v="14"/>
    <s v="REEMPLAZAR 6 REFLECTORES"/>
    <x v="0"/>
    <x v="1"/>
  </r>
  <r>
    <n v="451"/>
    <x v="88"/>
    <d v="1899-12-30T19:00:00"/>
    <s v="LAMPARAS NO ENCIENDEN, NO SE PUEDE VER EL RESTO DE ÁREA"/>
    <s v="TALLER"/>
    <x v="3"/>
    <x v="1"/>
    <n v="0"/>
    <x v="5"/>
    <x v="1"/>
    <x v="1"/>
    <s v="JAIRO PIEDRA"/>
    <x v="14"/>
    <s v="REEMPLAZAR 6 REFLECTORES"/>
    <x v="0"/>
    <x v="1"/>
  </r>
  <r>
    <n v="452"/>
    <x v="88"/>
    <d v="1899-12-30T08:00:00"/>
    <s v="ESTABA TRANSPORTANDO EL COMPRESOR A MI ÁREA Y TAMBIÉN ESTABAN CARGANDO LOS TUBOS PARA EL PROYECTO, CUANDO CASI NOS CHOCAMOS CON LOS COMPAÑEROS"/>
    <s v="TALLER"/>
    <x v="3"/>
    <x v="2"/>
    <n v="0"/>
    <x v="1"/>
    <x v="1"/>
    <x v="1"/>
    <s v="VICTOR CHACHALO"/>
    <x v="14"/>
    <s v="ESTAR MÁS ATENTO AL ENTORNO"/>
    <x v="0"/>
    <x v="1"/>
  </r>
  <r>
    <n v="453"/>
    <x v="88"/>
    <d v="1899-12-30T10:00:00"/>
    <s v="NUEVAS ILUMINARIAS DAÑADAS"/>
    <s v="TALLER"/>
    <x v="3"/>
    <x v="1"/>
    <n v="0"/>
    <x v="5"/>
    <x v="1"/>
    <x v="1"/>
    <s v="JHON LOYA"/>
    <x v="14"/>
    <s v="REEMPLAZAR 6 REFLECTORES"/>
    <x v="0"/>
    <x v="1"/>
  </r>
  <r>
    <n v="454"/>
    <x v="88"/>
    <d v="1899-12-30T08:00:00"/>
    <s v="AL MOMENTO DE LA LIMPIEZA DE LA OFICINA, EN EL A´REA DE LAS GRADAS HACÍA EL SEGUNDO PISO, NO SE COLOCA LA SEÑALIZACIÓN DE PISO RESBALOSO"/>
    <s v="TALLER"/>
    <x v="3"/>
    <x v="1"/>
    <n v="0"/>
    <x v="0"/>
    <x v="1"/>
    <x v="1"/>
    <s v="MAYRA CASTRO"/>
    <x v="4"/>
    <s v="ADECUAR SEÑALIZACIÓN"/>
    <x v="0"/>
    <x v="1"/>
  </r>
  <r>
    <n v="455"/>
    <x v="89"/>
    <d v="1899-12-30T19:00:00"/>
    <s v="INSUMOS DE BODEGA MUY ARRIBA SE ME DIFICULTA ALCANZAR  Y ME ES RIESGOSO"/>
    <s v="BODEGA"/>
    <x v="3"/>
    <x v="1"/>
    <n v="0"/>
    <x v="0"/>
    <x v="1"/>
    <x v="1"/>
    <s v="ERIKA CORRALES"/>
    <x v="4"/>
    <s v="USO DE ESCALERA"/>
    <x v="0"/>
    <x v="1"/>
  </r>
  <r>
    <n v="456"/>
    <x v="90"/>
    <d v="1899-12-30T19:00:00"/>
    <s v="EN LA MAQUINA KD-1000-07 SE ENCUENTRA TRABAJANDO SIN LA BASE DE LA PALANCA DE ROTACION, ESTA ROTA"/>
    <s v="PLATAFORMA"/>
    <x v="1"/>
    <x v="0"/>
    <n v="0"/>
    <x v="1"/>
    <x v="0"/>
    <x v="1"/>
    <s v="LEANDRO SANTAMARIA"/>
    <x v="0"/>
    <s v="SOLICITAR CAMBIO DE LA BASE"/>
    <x v="0"/>
    <x v="2"/>
  </r>
  <r>
    <n v="457"/>
    <x v="91"/>
    <d v="1899-12-30T08:00:00"/>
    <s v="CAMINO EMPALIZADO RESBALOSO NO SE TIENE EL APOYO CORRECTO DEL CALZADO"/>
    <s v="TRASLADO PERSONAL"/>
    <x v="6"/>
    <x v="0"/>
    <n v="0"/>
    <x v="0"/>
    <x v="3"/>
    <x v="2"/>
    <s v="CARLOS ROJAS"/>
    <x v="1"/>
    <s v="SE DEBE COLOCAR LAS MADERAS PARA EL CAMINO LA PARTE PLANA Y NO LO REDONDO"/>
    <x v="0"/>
    <x v="5"/>
  </r>
  <r>
    <n v="458"/>
    <x v="91"/>
    <d v="1899-12-30T10:00:00"/>
    <s v="HSE INGRESA A LA PLATAFORMA SIN EQUIPO DE PROTECCIÓN AUDITIVA Y VISUAL"/>
    <s v="PERFORACION"/>
    <x v="6"/>
    <x v="1"/>
    <n v="0"/>
    <x v="1"/>
    <x v="3"/>
    <x v="2"/>
    <s v="CRISTIAN ALDAZ"/>
    <x v="0"/>
    <s v="DOTACIÓN DE EPP"/>
    <x v="0"/>
    <x v="5"/>
  </r>
  <r>
    <n v="459"/>
    <x v="91"/>
    <d v="1899-12-30T19:00:00"/>
    <s v="SE EVIDENCIA EXTINTOR DESPRESURIZADO EN LA PLATAFORMA"/>
    <s v="PERFORACION"/>
    <x v="4"/>
    <x v="0"/>
    <n v="0"/>
    <x v="4"/>
    <x v="4"/>
    <x v="0"/>
    <s v="CRISTOPHER ORELLANA"/>
    <x v="2"/>
    <s v=" RETIRAR DE LA PLATAFORMA EL EXTINTOR DESPRESURIZADO PARA SU RESPECTIVO MANTENIMIENTO (SE ENVIÓ CORREO DE RESPALDO SOLICITANDO REPOSICIÓN)"/>
    <x v="0"/>
    <x v="5"/>
  </r>
  <r>
    <n v="460"/>
    <x v="91"/>
    <d v="1899-12-30T08:00:00"/>
    <s v="PERSONAL REALIZA ACTIVIDAD DE PERFORACION SIN USAR LAS GAFAS DE SEGURIDAD"/>
    <s v="PERFORACION"/>
    <x v="2"/>
    <x v="1"/>
    <n v="0"/>
    <x v="1"/>
    <x v="3"/>
    <x v="1"/>
    <s v="MARCOS CASTILLO"/>
    <x v="6"/>
    <s v="SE INDICA QUE HAGAN USO DE LAS GAFAS DE SEGURIDAD ENSEGUIDA SE PROCEDE A USAR GAFAS. "/>
    <x v="0"/>
    <x v="0"/>
  </r>
  <r>
    <n v="461"/>
    <x v="91"/>
    <d v="1899-12-30T10:00:00"/>
    <s v="SE ENCUENTRA EN MAL ESTADO LA RACHA DEL IRON HORSE "/>
    <s v="IRON HORSE"/>
    <x v="2"/>
    <x v="0"/>
    <n v="0"/>
    <x v="1"/>
    <x v="1"/>
    <x v="2"/>
    <s v="JULIO ROSARIO"/>
    <x v="2"/>
    <s v="COMPRAR LA HERRAMIENTA "/>
    <x v="0"/>
    <x v="1"/>
  </r>
  <r>
    <n v="462"/>
    <x v="91"/>
    <d v="1899-12-30T19:00:00"/>
    <s v="EN EL CAMINO HACIA LA PLATAFORMA KD 1000-252 SE PRESENTÓ UN SUCESO EN EL CUAL UNA CAMIONETA DE PROPIEDAD AJENA A LA OPERACIÓN AMENAZO CON IMPACTAR EL VEHICULO KDE DE FRENTE, ESTO RELACIONADO A COFLICTO SOCIAL CON LA ACTIVIDAD MINERA"/>
    <s v="TRASLADO VEHICULAR"/>
    <x v="2"/>
    <x v="2"/>
    <n v="0"/>
    <x v="10"/>
    <x v="3"/>
    <x v="1"/>
    <s v="DANIEL CARDENAS "/>
    <x v="5"/>
    <s v="TENER MAYOR PRACAUCION AL MOMENTO DE TRANSITAR POR LA ZONA CON VEHICULOS DE PROPIEDAD DE LA COMUNIDAD "/>
    <x v="0"/>
    <x v="0"/>
  </r>
  <r>
    <n v="463"/>
    <x v="91"/>
    <d v="1899-12-30T08:00:00"/>
    <s v="LA BOMBA DRAGA NO SE ENCUENTRA EN BUEN ESTADO NO SIRVE EL AVANZADO HAY QUE MANIPULAR HASTA QUE ENCIENDA "/>
    <s v="PERFORACION"/>
    <x v="2"/>
    <x v="0"/>
    <n v="0"/>
    <x v="1"/>
    <x v="1"/>
    <x v="2"/>
    <s v="FREDDY MOROCHO "/>
    <x v="2"/>
    <s v="ARREGLAR LA BOMBA DRAGA PARA NO TENER DIFICULTAD EN PLATAFORMA "/>
    <x v="0"/>
    <x v="1"/>
  </r>
  <r>
    <n v="464"/>
    <x v="91"/>
    <d v="1899-12-30T10:00:00"/>
    <s v="LA CAMIONETA PDI-5305 NO TIENE NEBLINEROS "/>
    <s v="TRASLADO VEHICULAR"/>
    <x v="2"/>
    <x v="0"/>
    <n v="0"/>
    <x v="6"/>
    <x v="1"/>
    <x v="2"/>
    <s v="CARLOS JIMENEZ"/>
    <x v="5"/>
    <s v="COLOCAR NEBLINEROS EN EL VEHICULO "/>
    <x v="0"/>
    <x v="1"/>
  </r>
  <r>
    <n v="465"/>
    <x v="91"/>
    <d v="1899-12-30T19:00:00"/>
    <s v="SE PRODUCE RUIDO EL FIN DE SEMANA EN LA HOSTERIA Y NO SE PUEDE DORMIR "/>
    <s v="CAMPAMENTO "/>
    <x v="2"/>
    <x v="0"/>
    <n v="0"/>
    <x v="10"/>
    <x v="3"/>
    <x v="2"/>
    <s v="VINICIO AUCAY"/>
    <x v="1"/>
    <s v="SOLICITAR QUE SE BAJE EL VOLUMEN "/>
    <x v="0"/>
    <x v="1"/>
  </r>
  <r>
    <n v="466"/>
    <x v="91"/>
    <d v="1899-12-30T08:00:00"/>
    <s v="AL REALIZAR MANTENIMIENTO A LA BOMBA DE RECIRCULACION, ESTA TENIA UN AGUJERO EN EL CARBURADOR, AL MOMENTO DE COMPROBAR  SI EL PASO DE COMBUSTIBLE ESTA BIEN SE DERRAMA EL MISMO DENTRO DE LA TINA "/>
    <s v="PERFORACION"/>
    <x v="2"/>
    <x v="2"/>
    <n v="0"/>
    <x v="0"/>
    <x v="1"/>
    <x v="1"/>
    <s v="CESAR GONZALES"/>
    <x v="2"/>
    <s v="PARA REALIZAR MECANICA O MANTENIMIENTO DEL SITIO SE DEBE MANTENER TODOS LOS MATERIALES NECESARIOS COMO LOS PAÑOS ADSORBENTES "/>
    <x v="0"/>
    <x v="1"/>
  </r>
  <r>
    <n v="467"/>
    <x v="91"/>
    <d v="1899-12-30T10:00:00"/>
    <s v="NO SE CUENTA EN MAQUINA CON EXPULSADOR DE MUESTRA PARA EL DIAMETRO DEL NUCLEO PARA LA HERRAMIENTA DEVICO "/>
    <s v="PERFORACION"/>
    <x v="2"/>
    <x v="0"/>
    <n v="0"/>
    <x v="0"/>
    <x v="3"/>
    <x v="1"/>
    <s v="ANDRES ROJAS "/>
    <x v="2"/>
    <s v="DAR EL SEGUIMIENTO AL PERSONAL DE DEVICO PARA PODER MODIFICAR LA CASITA DEL TUBO INTERNO  "/>
    <x v="0"/>
    <x v="0"/>
  </r>
  <r>
    <n v="468"/>
    <x v="91"/>
    <d v="1899-12-30T19:00:00"/>
    <s v="SE COLOCAN TUBOS SOBRE EL PLASTICO DEL ESTANTE DE TUBERIA, PARA EVITAR QUE SE LEVATE A CAUSA DEL VIENTO CUANDO LLEGA EL HELICOPTERO"/>
    <s v="PLATAFORMA"/>
    <x v="1"/>
    <x v="1"/>
    <n v="0"/>
    <x v="7"/>
    <x v="3"/>
    <x v="2"/>
    <s v="EYSTER JUMBO "/>
    <x v="2"/>
    <s v="SOLICITAR FABRICAR ESTRUCTURA PARA TAPAR VARILLAS DE PERFORACION REEMPLAZANDO EL PLASTICO"/>
    <x v="0"/>
    <x v="1"/>
  </r>
  <r>
    <n v="469"/>
    <x v="91"/>
    <d v="1899-12-30T08:00:00"/>
    <s v="LOS TABLONES DE LA PLATAFORMA SE ENCUENTRAN CON ADITIVO Y PROVOCAN RESBALONES A LO AYUDANTES EN LA P5"/>
    <s v="PLATAFORMA"/>
    <x v="1"/>
    <x v="2"/>
    <n v="0"/>
    <x v="0"/>
    <x v="1"/>
    <x v="2"/>
    <s v="JAMILTON TERAN "/>
    <x v="2"/>
    <s v="MANTENER LIMPIOS LOS TABLONES EN PLATAFORMA"/>
    <x v="0"/>
    <x v="0"/>
  </r>
  <r>
    <n v="470"/>
    <x v="91"/>
    <d v="1899-12-30T10:00:00"/>
    <s v="EL GUANTE PALMA DE NITRILO SOLO  PROTEGE LA PALMA DE LA MANO, DURANTE ACTIVIDADES DE DESARME DE MAQUINA "/>
    <s v="PLATAFORMA"/>
    <x v="1"/>
    <x v="0"/>
    <n v="0"/>
    <x v="1"/>
    <x v="4"/>
    <x v="2"/>
    <s v="JOSE VASQUEZ"/>
    <x v="1"/>
    <s v="UTILIZAR GUANTES QUIRURGICOS ADICIONAL AL PALMA DE NITRILO"/>
    <x v="0"/>
    <x v="1"/>
  </r>
  <r>
    <n v="471"/>
    <x v="91"/>
    <d v="1899-12-30T19:00:00"/>
    <s v="LOS TABLONES EN PLATAFORMA SE ENCUENTRAN SUELTOS, PROVOCANDO TROPIEZOS"/>
    <s v="PLATAFORMA"/>
    <x v="1"/>
    <x v="2"/>
    <n v="0"/>
    <x v="0"/>
    <x v="1"/>
    <x v="2"/>
    <s v="EDWIN VEGA "/>
    <x v="2"/>
    <s v="CLAVAR LOS TABLONES QUE SE ENCUENTRAN LEVANTADOS EN PLATAFORMA "/>
    <x v="0"/>
    <x v="1"/>
  </r>
  <r>
    <n v="472"/>
    <x v="92"/>
    <d v="1899-12-30T08:00:00"/>
    <s v="LA BOMBA DRAGA DE LA PLATAFORMA QUE BOTA EL SEDIMENTO DE RETORNO NO ESTÁ FUNCIONANDO ADECUADAMENTE."/>
    <s v="PERFORACION"/>
    <x v="6"/>
    <x v="0"/>
    <n v="0"/>
    <x v="1"/>
    <x v="3"/>
    <x v="2"/>
    <s v="PABLO WAMPASH"/>
    <x v="2"/>
    <s v="MANTENIMIENTO A MOTOR"/>
    <x v="0"/>
    <x v="5"/>
  </r>
  <r>
    <n v="473"/>
    <x v="92"/>
    <d v="1899-12-30T10:00:00"/>
    <s v="EN LA ÚLTIMA &quot;CORRIDA&quot; DEL TURNO DEL DÍA, SE CAE LA MUESTRA."/>
    <s v="PERFORACION"/>
    <x v="6"/>
    <x v="1"/>
    <n v="0"/>
    <x v="1"/>
    <x v="0"/>
    <x v="3"/>
    <s v="CARLOS ROJAS   "/>
    <x v="1"/>
    <s v="SE PROCEDE A SACR TUBERÍA, ENCONTRANDO UN PEDAZO DE MUESTRA EN LA BROCA. Y CONTINÚAN CON EL PROCESO DE PERFORACIÓN"/>
    <x v="0"/>
    <x v="5"/>
  </r>
  <r>
    <n v="474"/>
    <x v="92"/>
    <d v="1899-12-30T19:00:00"/>
    <s v="SE VACÍO EL EXTINTOR KDE-2 A CAUSA DE UNA CAÍDA POR EL TALUD"/>
    <s v="PERFORACION"/>
    <x v="4"/>
    <x v="0"/>
    <n v="0"/>
    <x v="0"/>
    <x v="1"/>
    <x v="1"/>
    <s v="JIMMY ABAD "/>
    <x v="6"/>
    <s v="RETIRAR DE LA PLATAFORMA EL EXTINTOR VACÍO PARA SU RESPECTIVO MANTENIMIENTO (SE ENVIÓ CORREO DE RESPALDO SOLICITANDO REPOSICIÓN) "/>
    <x v="0"/>
    <x v="5"/>
  </r>
  <r>
    <n v="475"/>
    <x v="92"/>
    <d v="1899-12-30T08:00:00"/>
    <s v="LOS BUSHING SON DE MALA CALIDAD O QUE LOS BALINES SEAN DE MAYOR ESPESOR "/>
    <s v="PERFORACION "/>
    <x v="5"/>
    <x v="0"/>
    <n v="0"/>
    <x v="1"/>
    <x v="3"/>
    <x v="2"/>
    <s v="LUIS GUAROCHICO"/>
    <x v="2"/>
    <s v="SOLICITAR LOS MATERIALES QUE SEAN CON LA MISMA DIMENCION EL BUSHING Y LA ESFERA PARA SOLUCIONAR EL PROBLEMA "/>
    <x v="0"/>
    <x v="1"/>
  </r>
  <r>
    <n v="476"/>
    <x v="92"/>
    <d v="1899-12-30T10:00:00"/>
    <s v="EL CAMINO SE ENCUENTRA RESBALOSO CON TIERRA SUELTA LO CUAL PUEDE CAUSAR QUE SE ACCIDENTE, EL VEHÍCULO PATINÓ DEBIDO A LAS CONDICIONES DE LA VIA."/>
    <s v="TRASLADO VEHICULAR"/>
    <x v="5"/>
    <x v="2"/>
    <n v="0"/>
    <x v="0"/>
    <x v="3"/>
    <x v="2"/>
    <s v="LUIS CHICAIZA "/>
    <x v="5"/>
    <s v="RETROALIMENTACION A TODO EL PERSONAL SOBRE LO LIMITES DE VELOCIDAD QUE SE DEBE CUMPLIR EN TODOS LOS TRAYECTOS DEL PROYECTO"/>
    <x v="0"/>
    <x v="1"/>
  </r>
  <r>
    <n v="477"/>
    <x v="92"/>
    <d v="1899-12-30T19:00:00"/>
    <s v="EN LA MAQUINA KD 600-263 LOS LANDIN SHOULER ESTAN PRESENTANDO MALA CALIDAD DEL MATERIAL, EL CUAL ATRAPA EL TUBO INTERNO EN EL CORE BARREL, POR TAL MOTIVO SE SUSTRAE TUBERIA EXPONIENDO AL PERSONAL EN ESTAS MANIOBRAS, SE PRESENTA PERDIDA DE TIEMPO, PRODUCCION Y MAS COSTOS PARA LA COMPAÑIA."/>
    <s v="PERFORACION "/>
    <x v="5"/>
    <x v="0"/>
    <n v="0"/>
    <x v="1"/>
    <x v="3"/>
    <x v="2"/>
    <s v="CRISTIAN CORDOVA "/>
    <x v="9"/>
    <s v="CAMBIAR LOS MATERIALES Y QUE SEAN DE MEJOR CALIDAD "/>
    <x v="0"/>
    <x v="2"/>
  </r>
  <r>
    <n v="478"/>
    <x v="92"/>
    <d v="1899-12-30T08:00:00"/>
    <s v="FALTA DE ORDEN Y LIMPIEZA EN EL AREA DE TUBERIA UBICADA EN EL CAMPAMENTO "/>
    <s v="CAMPAMENTO "/>
    <x v="5"/>
    <x v="1"/>
    <n v="0"/>
    <x v="0"/>
    <x v="3"/>
    <x v="2"/>
    <s v="RAFAEL GANCHOZO"/>
    <x v="5"/>
    <s v="PROCEDER CON EL ORDEN Y LIMPIEZA EN EL AREA "/>
    <x v="0"/>
    <x v="1"/>
  </r>
  <r>
    <n v="479"/>
    <x v="92"/>
    <d v="1899-12-30T10:00:00"/>
    <s v="EL MARTILLO DE UÑA DE LA MAQUINA KD 1000-255 SE ENCUENTRA EN MAL ESTADO "/>
    <s v="PERFORACION "/>
    <x v="5"/>
    <x v="0"/>
    <n v="0"/>
    <x v="0"/>
    <x v="3"/>
    <x v="2"/>
    <s v="RICHARD GARZON"/>
    <x v="2"/>
    <s v="CAMBIO DE UN MARTILLO DE UÑA QUE SE ENCUENTRE EN BUENAS CONDICIONES "/>
    <x v="0"/>
    <x v="2"/>
  </r>
  <r>
    <n v="480"/>
    <x v="92"/>
    <d v="1899-12-30T19:00:00"/>
    <s v="CARPA ROTA DE LA PLATAFORMA PC-08 MAQUINA KD-1700-14-04"/>
    <s v="PLATAFORMA"/>
    <x v="1"/>
    <x v="0"/>
    <n v="0"/>
    <x v="0"/>
    <x v="3"/>
    <x v="1"/>
    <s v="EDWIN ORDOÑEZ"/>
    <x v="2"/>
    <s v="CAMBIAR CARPA"/>
    <x v="0"/>
    <x v="2"/>
  </r>
  <r>
    <n v="481"/>
    <x v="92"/>
    <d v="1899-12-30T08:00:00"/>
    <s v="SE ESTA TRABAJANDO CON LLAVE STILLSON EN MALAS CONDICIONES EN QUIJADA Y FIJADA DE LAMAQUINA KD-1700-1404"/>
    <s v="PLATAFORMA"/>
    <x v="1"/>
    <x v="1"/>
    <n v="0"/>
    <x v="1"/>
    <x v="0"/>
    <x v="1"/>
    <s v="EDWIN ORDOÑEZ"/>
    <x v="2"/>
    <s v="CAMBIAR QUIJADA Y FIJADA"/>
    <x v="0"/>
    <x v="2"/>
  </r>
  <r>
    <n v="482"/>
    <x v="92"/>
    <d v="1899-12-30T10:00:00"/>
    <s v="NO LLEGA AGUA PARA CONSUMO A PLATAFORMA "/>
    <s v="PLATAFORMA"/>
    <x v="1"/>
    <x v="0"/>
    <n v="0"/>
    <x v="1"/>
    <x v="0"/>
    <x v="1"/>
    <s v="EDWIN ORDOÑEZ"/>
    <x v="2"/>
    <s v="COORDINAR INGRESOS DE AGUA"/>
    <x v="0"/>
    <x v="1"/>
  </r>
  <r>
    <n v="483"/>
    <x v="92"/>
    <d v="1899-12-30T19:00:00"/>
    <s v="EL MOTOR #2 DE LA MAQUINA KD-1700-1404 EXPULSA DEMASIADO HUMO Y EL 3ER MOTOR NO ENCIENDE CUANDO ESTA CALIENTE, HAY QUE ESPERAR QUE SE ENFRIE PARA ENCENDER. "/>
    <s v="PLATAFORMA"/>
    <x v="1"/>
    <x v="0"/>
    <n v="0"/>
    <x v="1"/>
    <x v="0"/>
    <x v="1"/>
    <s v="EDWIN ORDOÑEZ"/>
    <x v="2"/>
    <s v="SOLICITAR MANTENIMIENTO"/>
    <x v="0"/>
    <x v="2"/>
  </r>
  <r>
    <n v="484"/>
    <x v="92"/>
    <d v="1899-12-30T08:00:00"/>
    <s v="SE TRABAJA CON PIN DE OVERSHOT EN MAL ESTADO Y NO EXISTE STOCK EN BODEGA. "/>
    <s v="PLATAFORMA"/>
    <x v="1"/>
    <x v="1"/>
    <n v="0"/>
    <x v="1"/>
    <x v="0"/>
    <x v="1"/>
    <s v="LEANDRO SANTAMARIA"/>
    <x v="0"/>
    <s v="SOLICTAR PIN EN STOCK"/>
    <x v="0"/>
    <x v="2"/>
  </r>
  <r>
    <n v="485"/>
    <x v="92"/>
    <d v="1899-12-30T10:00:00"/>
    <s v="LA ZONA DE DESECHOS PELIGROSOS NO CUENTA CON EL CUBETO CORRESPONDIENTE"/>
    <s v="TALLER"/>
    <x v="3"/>
    <x v="1"/>
    <n v="0"/>
    <x v="0"/>
    <x v="1"/>
    <x v="1"/>
    <s v="NICOLD GUTIERREZ"/>
    <x v="4"/>
    <s v="INSTALACIÓN DE CUBETO CON BASE EN LA NORMA"/>
    <x v="0"/>
    <x v="1"/>
  </r>
  <r>
    <n v="486"/>
    <x v="93"/>
    <d v="1899-12-30T10:00:00"/>
    <s v="LA CABEZA DE ROTACIÓN NO CUENTA CON LA CHABETA DEL PIN."/>
    <s v="PERFORACION"/>
    <x v="6"/>
    <x v="0"/>
    <n v="0"/>
    <x v="1"/>
    <x v="1"/>
    <x v="1"/>
    <s v="CARLOS ROJAS"/>
    <x v="1"/>
    <s v="REVISIÓN Y MANTENIMIENTO DE LA CABEZA DE ROTACIÓN"/>
    <x v="0"/>
    <x v="5"/>
  </r>
  <r>
    <n v="487"/>
    <x v="93"/>
    <d v="1899-12-30T19:00:00"/>
    <s v="EL REPOSABRAZO DE LA SILLA ESTÁ SUELTO"/>
    <s v="OFICINA "/>
    <x v="3"/>
    <x v="1"/>
    <n v="0"/>
    <x v="0"/>
    <x v="1"/>
    <x v="1"/>
    <s v="YESSENIA QUINTANILLA"/>
    <x v="4"/>
    <s v="HACER MANTENIMEITO"/>
    <x v="0"/>
    <x v="1"/>
  </r>
  <r>
    <n v="488"/>
    <x v="94"/>
    <d v="1899-12-30T19:00:00"/>
    <s v="DESCGASTE DE ORINGS DE LA CABEZA DE ROTACIÓN "/>
    <s v="PERFORACION"/>
    <x v="6"/>
    <x v="0"/>
    <n v="0"/>
    <x v="0"/>
    <x v="0"/>
    <x v="3"/>
    <s v="CARLOS ROJAS   "/>
    <x v="1"/>
    <s v="MANTENIMIENTO A LA MAQUINA: CAMBIO DE CAMISA INTERNA Y EXTERNA"/>
    <x v="0"/>
    <x v="5"/>
  </r>
  <r>
    <n v="489"/>
    <x v="94"/>
    <d v="1899-12-30T08:00:00"/>
    <s v="SE EVIDENCIA ALGUNAS PIMPINAS SIN ROTULAR (NO SE DIFERENCIA ENTRE EL DIESEL Y LA GASOLINA)"/>
    <s v="PERFORACION"/>
    <x v="4"/>
    <x v="0"/>
    <n v="0"/>
    <x v="4"/>
    <x v="1"/>
    <x v="1"/>
    <s v="CRISTOPHER ORELLANA"/>
    <x v="2"/>
    <s v="COMPROMISO DEL ÁREA HSE COLOCAR LA SEÑALÉTICA EN LA PIMPINAS HASTA EL 25 DE ABRIL DEL 2021"/>
    <x v="0"/>
    <x v="5"/>
  </r>
  <r>
    <n v="490"/>
    <x v="94"/>
    <d v="1899-12-30T10:00:00"/>
    <s v="EN LA SUPER BOMBA DE LA MAQUINA KD 1000-255 FALTA COLOCAR UNA ABRAZADERA EN EL EXOSTO "/>
    <s v="MOTOBOMBAS"/>
    <x v="5"/>
    <x v="0"/>
    <n v="0"/>
    <x v="1"/>
    <x v="3"/>
    <x v="2"/>
    <s v="HENRY PONCE "/>
    <x v="0"/>
    <s v="COLOCAR LA ABRAZADERA EN EL EXOSTO DE LA SUPER BOMBA DE LA MAQUINA KD 1000-255"/>
    <x v="0"/>
    <x v="1"/>
  </r>
  <r>
    <n v="491"/>
    <x v="94"/>
    <d v="1899-12-30T19:00:00"/>
    <s v="FUNIONAMIENTO INADECUADO DE LAS LÁMPARAS"/>
    <s v="TALLER"/>
    <x v="3"/>
    <x v="0"/>
    <n v="0"/>
    <x v="5"/>
    <x v="4"/>
    <x v="1"/>
    <s v="CARLOS INLAGO"/>
    <x v="14"/>
    <s v="MANTENIMIENTO Y ADECUACIÓN DE LAMPARAS"/>
    <x v="0"/>
    <x v="1"/>
  </r>
  <r>
    <n v="492"/>
    <x v="94"/>
    <d v="1899-12-30T08:00:00"/>
    <s v="LAS LAMPARAS NO SE ENCIENDEN, POR LO CUAL NO SE PUEDE DIVISAR DE MANERA CLARA LOS TRABAJOS"/>
    <s v="TALLER"/>
    <x v="3"/>
    <x v="1"/>
    <n v="0"/>
    <x v="5"/>
    <x v="1"/>
    <x v="1"/>
    <s v="STALIN PILATUÑA"/>
    <x v="14"/>
    <s v="MANTENIMIENTO Y ADECUACIÓN DE LAMPARAS"/>
    <x v="0"/>
    <x v="1"/>
  </r>
  <r>
    <n v="493"/>
    <x v="94"/>
    <d v="1899-12-30T08:00:00"/>
    <s v="LOS REFLECTORES NO ENCIENDEN, POR LO QUE NO SE PUEDE DIVISAR EL ÁREA DE TRABAJO"/>
    <s v="TALLER"/>
    <x v="3"/>
    <x v="1"/>
    <n v="0"/>
    <x v="5"/>
    <x v="1"/>
    <x v="1"/>
    <s v="WILSON GUARTAMBER"/>
    <x v="14"/>
    <s v="REEMPLAZAR 6 REFLECTORES"/>
    <x v="0"/>
    <x v="1"/>
  </r>
  <r>
    <n v="494"/>
    <x v="95"/>
    <d v="1899-12-30T19:00:00"/>
    <s v="NO SE CUENTA CON EL PIN DE SEGURIDAD EN EL PESCANTE. "/>
    <s v="PERFORACION"/>
    <x v="4"/>
    <x v="0"/>
    <n v="0"/>
    <x v="1"/>
    <x v="3"/>
    <x v="2"/>
    <s v="RENE ARPI"/>
    <x v="2"/>
    <s v="SOLICITAR UN PIN A BODEGA CENTRAL A TRAVÉS DEL COMPAÑERO BODEGUERO DE CAMPO(DANIEL SALAZAR) "/>
    <x v="0"/>
    <x v="5"/>
  </r>
  <r>
    <n v="495"/>
    <x v="95"/>
    <d v="1899-12-30T08:00:00"/>
    <s v="EN LA MAQUINA KD 1000-255 LAS LLAVES DE TUBERIA 18¨, 24¨, 36¨ Y 48¨ LA QUIJADA Y FIJADA SE ENCUENTRAN DESGASTADAS  "/>
    <s v="PERFORACION "/>
    <x v="5"/>
    <x v="0"/>
    <n v="0"/>
    <x v="0"/>
    <x v="3"/>
    <x v="2"/>
    <s v="HENRY PONCE "/>
    <x v="0"/>
    <s v="SOLICITAR A LOGISTICA LA QUIJADA Y FIJADA DE LAS LLAVES SOLICITADAS PARA REALIZAR EL CAMBIO CORRESPONDIENTE"/>
    <x v="0"/>
    <x v="2"/>
  </r>
  <r>
    <n v="496"/>
    <x v="95"/>
    <d v="1899-12-30T10:00:00"/>
    <s v="A LAS 12H00 APROXIMADAS SE RECIBE AVISO POR PARTE DEL PERFORISTA DE LA MÁQUINA KD-1000-07 INFORMANDO QUE SU AYUDANTE SUFRIÓ UNA CAÍDA EN EL ÁREA DE RECIRCULACIÓN DE LODOS. _x000a_AL CAMBIAR LA MANGUERA DE SUCCIÓN DE UNA TINA HACIA OTRA SE TROPIEZA, PERDIENDO EL EQUILIBRIO, PRODUCTO DEL CUAL CAE Y POR SU REACCIÓN PONE SU MANO PARA SOSTENERSE, CAYENDO TODO SU PESO EN LA EXTREMIDAD Y OCASIONANDO UNA LESIÓN. _x000a_EL AYUDANTE SE DIRIGE POR SUS MEDIOS A CAMPAMENTO OSO (7 MINUTOS APROXIMADAMENTE), A QUE LO VALORE EL PERSONAL DE SALUD KDE JONATHAN LÓPEZ (PARAMÉDICO KDE), QUIEN RECOMIENDA RADIOGRAFÍA PARA DESCARTAR FRACTURAS"/>
    <s v="PLATAFORMA"/>
    <x v="1"/>
    <x v="6"/>
    <n v="0"/>
    <x v="0"/>
    <x v="0"/>
    <x v="1"/>
    <s v="LEANDRO SANTAMARIA"/>
    <x v="0"/>
    <s v="INVESTIGACION DE ACCIDENTES"/>
    <x v="0"/>
    <x v="3"/>
  </r>
  <r>
    <n v="497"/>
    <x v="95"/>
    <d v="1899-12-30T10:00:00"/>
    <s v="INTENTO DE ROBO EN EL TRANSCURSO DE TALLER AL LUGAR DE HOSPEDAJE"/>
    <s v="TALLER"/>
    <x v="3"/>
    <x v="2"/>
    <n v="0"/>
    <x v="10"/>
    <x v="1"/>
    <x v="1"/>
    <s v="ALEX ZAMBRANO"/>
    <x v="14"/>
    <s v="VEHÍCULO PARA EL TRASLADO DE PERSONAL"/>
    <x v="0"/>
    <x v="1"/>
  </r>
  <r>
    <n v="498"/>
    <x v="95"/>
    <d v="1899-12-30T19:00:00"/>
    <s v="INTENTO DE ROBO EN EL TRANSCURSO DE TALLER AL LUGAR DE HOSPEDAJE"/>
    <s v="TALLER"/>
    <x v="3"/>
    <x v="2"/>
    <n v="0"/>
    <x v="10"/>
    <x v="1"/>
    <x v="1"/>
    <s v="VALENTIN AREVALO"/>
    <x v="14"/>
    <s v="REEMPLAZAR 6 REFLECTORES"/>
    <x v="0"/>
    <x v="1"/>
  </r>
  <r>
    <n v="499"/>
    <x v="96"/>
    <d v="1899-12-30T19:00:00"/>
    <s v="NO EXISTE LA BOMBA MANUAL DE DIESEL "/>
    <s v="PERFORACION"/>
    <x v="4"/>
    <x v="1"/>
    <n v="0"/>
    <x v="4"/>
    <x v="3"/>
    <x v="2"/>
    <s v="RENE ARPI"/>
    <x v="2"/>
    <s v="SE SOLICITO A BODEGA CENTRAL A TRAVÉS DEL COMPAÑERO BODEGUERO DE CAMPO (DANIEL SALAZAR)"/>
    <x v="0"/>
    <x v="5"/>
  </r>
  <r>
    <n v="500"/>
    <x v="96"/>
    <d v="1899-12-30T08:00:00"/>
    <s v="LA SUPER BOMBA DE LA MAQUINA KD 600-263 FALTA COLOCAR UNA ABRAZADERA EN EL EXOSTO Y EL SILENCIADOR"/>
    <s v="MOTOBOMBAS"/>
    <x v="5"/>
    <x v="0"/>
    <n v="0"/>
    <x v="1"/>
    <x v="3"/>
    <x v="2"/>
    <s v="HENRY PONCE "/>
    <x v="0"/>
    <s v="SOLICITAR UNA ABRAZADERA PARA COLOCAR EN EL EXOSTO Y SIJETAR AL SILENCIADOR "/>
    <x v="0"/>
    <x v="1"/>
  </r>
  <r>
    <n v="501"/>
    <x v="96"/>
    <d v="1899-12-30T10:00:00"/>
    <s v="EXISTE RAMAS DE ARBOLES QUE SE DEBEN CORTAR EN LA PARTE DE LA PUERTA DE INGRESO  A 50 M "/>
    <s v="TRASLADO PERSONAL "/>
    <x v="2"/>
    <x v="0"/>
    <n v="0"/>
    <x v="0"/>
    <x v="1"/>
    <x v="2"/>
    <s v="JULIO ROSARIO"/>
    <x v="2"/>
    <s v="REALIZAR EL MANTENIMIENTO DEL CAMINO "/>
    <x v="0"/>
    <x v="1"/>
  </r>
  <r>
    <n v="502"/>
    <x v="97"/>
    <d v="1899-12-30T19:00:00"/>
    <s v="NO EXISTE UNA BOMBA DRAGA PARA LA RECIRCULACIÓN DE LODOS. ES PELIGROSO TRASPORTAR  LA BOMBA EXISTENTE. (LEVANTAMIENTO Y TRANSPORTE DE CARGA)"/>
    <s v="PERFORACION"/>
    <x v="4"/>
    <x v="0"/>
    <n v="0"/>
    <x v="1"/>
    <x v="1"/>
    <x v="2"/>
    <s v="RENE ARPI"/>
    <x v="2"/>
    <s v="EN ESPERA DE LA MOVILIZACIÓN HASTA EL CAMPAMENTO "/>
    <x v="0"/>
    <x v="5"/>
  </r>
  <r>
    <n v="503"/>
    <x v="97"/>
    <d v="1899-12-30T08:00:00"/>
    <s v="LA SUPER BOMBA DE LA MAQUINA KD 600-263 SE IDENTIFICA QUE FALTA COLOCAR EL CABLE Y POLO A TIERRA EN EL TANQUE DE COMBUSTIBLE "/>
    <s v="MOTOBOMBAS"/>
    <x v="5"/>
    <x v="0"/>
    <n v="0"/>
    <x v="1"/>
    <x v="3"/>
    <x v="2"/>
    <s v="HENRY PONCE "/>
    <x v="0"/>
    <s v="SOLICITAR AL MECANICO QUE COLOQUE EL POLO A TIERRA EN EL TANQUE DE COMBUSTIBLE DE LA  SUPER BOMBA DE LA MAQUINA KD 600-263"/>
    <x v="0"/>
    <x v="1"/>
  </r>
  <r>
    <n v="504"/>
    <x v="98"/>
    <d v="1899-12-30T10:00:00"/>
    <s v="Eldíasábado,24deabrildel2021aproximadamentealas15:27horas,LuisGuala(AsistenteHSE)mientrassedirigíadesdelaplataformahaciaelcampamentoobservaunaviscosidadextrañaenlainterseccióndedosriachuelosdenominado“laY”,inmediatamentesecomunicaatravésderadioconelSupervisor-KDE(JimmyAbad)queseencontrabaenplataformaparaquereviselaquebrada,sinembargoelAsistenteHSEasciendeporelriachueloconviscosidadextraña(posiblecontaminaciónporaditivos),unavezenlaquebradaalaalturadelaplataformaseverificadosfugaslateralesalaperforación.InmediatamenteelpersonalHSEySupervisorsemovilizanalcampamentodondeseconversaconelGeólogoencargadodelaempresaEcuasolidusS.A.(Ing.LuisLucero).LasoluciónfuepararlaoperaciónyprocederalcambiodelíneaHTWaNTWparaevitarlafiltración,almomentolaprofundidaddeHTWerade139,30myporpartedelGeólogoencargadosesolicitómanejarlointernamente sin Notificar al Departamento Ambiental y SST de Ecuasolidus S.A."/>
    <s v="TRASLADO PERSONAL"/>
    <x v="4"/>
    <x v="2"/>
    <n v="0"/>
    <x v="4"/>
    <x v="1"/>
    <x v="2"/>
    <s v="LUIS GUALA"/>
    <x v="0"/>
    <s v="REPORTAR AL GEÓLOGO ENCARGADO DE LA EMPRESA ECUASOLIDUS S.A. Y PARAR LA PERFORACIÓN PARA CAMBIO DE TUBERÍA DE HTW A NTW."/>
    <x v="0"/>
    <x v="5"/>
  </r>
  <r>
    <n v="505"/>
    <x v="98"/>
    <d v="1899-12-30T19:00:00"/>
    <s v="EL ENCENDIDO DE LA BOMBA DRAGA NO ESTA EN BUEN ESTADO HAY DIFICULTAD EN PRENDER "/>
    <s v="PERFORACION"/>
    <x v="2"/>
    <x v="0"/>
    <n v="0"/>
    <x v="1"/>
    <x v="3"/>
    <x v="1"/>
    <s v="FREDDY MOROCHO "/>
    <x v="2"/>
    <s v="CAMBIAR O DAR MANTENIMIENTO A LA MOTOBOMBA "/>
    <x v="0"/>
    <x v="0"/>
  </r>
  <r>
    <n v="506"/>
    <x v="98"/>
    <d v="1899-12-30T08:00:00"/>
    <s v="AL CAMBIAR DE ACEITE SE UTILIZA POSICIONES INADECUADAS AL SACAR EL ACEITE PUDIENDO OCACIONAR DERRAMES "/>
    <s v="PERFORACION"/>
    <x v="2"/>
    <x v="1"/>
    <n v="0"/>
    <x v="9"/>
    <x v="3"/>
    <x v="1"/>
    <s v="MIGUEL ABAD"/>
    <x v="1"/>
    <s v="COLOCAR UNA BOMBA DE SUCCION LO CUAL ELIMINA LA POSICION INADECUADA "/>
    <x v="0"/>
    <x v="0"/>
  </r>
  <r>
    <n v="507"/>
    <x v="98"/>
    <d v="1899-12-30T10:00:00"/>
    <s v="EN LA PLATAFORMA EN EL AREA DE ADITIVOS EL IMPERMEABILIZADO SE ENCUENTRA EN MAL ESTADO Y SE ESTA FILTRANDO EL AGUA "/>
    <s v="PERFORACION"/>
    <x v="2"/>
    <x v="2"/>
    <n v="0"/>
    <x v="0"/>
    <x v="3"/>
    <x v="1"/>
    <s v="CRISTIAN AYALA"/>
    <x v="2"/>
    <s v="SE RECOMIENDA CAMBIAR EL PLASTICO DEL PISO "/>
    <x v="0"/>
    <x v="1"/>
  </r>
  <r>
    <n v="508"/>
    <x v="98"/>
    <d v="1899-12-30T19:00:00"/>
    <s v="USO DE HERRAMIENTAS NO CERTIFICADAS EN LA PERFORACION BARRIL HEXAGONAL PARA NQW"/>
    <s v="PERFORACION"/>
    <x v="2"/>
    <x v="1"/>
    <n v="0"/>
    <x v="1"/>
    <x v="3"/>
    <x v="1"/>
    <s v="ANDRES ROJAS"/>
    <x v="2"/>
    <s v="FACILITAR LAS HERRAMIENTAS ADECUADAS "/>
    <x v="0"/>
    <x v="1"/>
  </r>
  <r>
    <n v="509"/>
    <x v="98"/>
    <d v="1899-12-30T08:00:00"/>
    <s v="LA MICA DEL PANEL DEL VEHICULO PDI-5306 SE ENCUENTRA EMPAÑADO POR LO QUE DIFICULTA LA VISIBILIDAD DEL NIVEL DE COMBUSTIBLE Y TEMPERATURA"/>
    <s v="PERFORACION"/>
    <x v="2"/>
    <x v="0"/>
    <n v="0"/>
    <x v="6"/>
    <x v="1"/>
    <x v="2"/>
    <s v="ALEXANDER MORALES "/>
    <x v="5"/>
    <s v="CAMBIO DE MICA O LIMPIEZA DE LA MISMA "/>
    <x v="0"/>
    <x v="1"/>
  </r>
  <r>
    <n v="510"/>
    <x v="98"/>
    <d v="1899-12-30T10:00:00"/>
    <s v="NO SIRVE EL ENCENDIDO DE LA BOMBA DRAGA"/>
    <s v="PERFORACION"/>
    <x v="2"/>
    <x v="0"/>
    <n v="0"/>
    <x v="1"/>
    <x v="3"/>
    <x v="2"/>
    <s v="CESAR GONZALES"/>
    <x v="2"/>
    <s v="REALIZAR EL CAMBIO DE LA PIEZA "/>
    <x v="0"/>
    <x v="0"/>
  </r>
  <r>
    <n v="511"/>
    <x v="99"/>
    <d v="1899-12-30T19:00:00"/>
    <s v="PRESENCIA DE LLUVIA TORRENCIAL, AFECTANDO VARIAS ZONAS DE LA PLATAFORMA (PISCINAS DE RECIRCULACIÓN DE LA MAQUINA Y BOMBA DE AGUA OC-95) "/>
    <s v="PERFORACION"/>
    <x v="4"/>
    <x v="0"/>
    <n v="0"/>
    <x v="0"/>
    <x v="3"/>
    <x v="2"/>
    <s v="RENE ARPI"/>
    <x v="2"/>
    <s v="SE PARO LAS ACTIVIDADES PARA REVISIÓN Y REPARACIÓ DE LO AFECTADO  AL DIA SIGUIENTE "/>
    <x v="0"/>
    <x v="5"/>
  </r>
  <r>
    <n v="512"/>
    <x v="99"/>
    <d v="1899-12-30T08:00:00"/>
    <s v="SE PROCEDE HA DEJAR AL PERSONAL CON EL VEHICULO PDR-3267 EN EL AREA DE DESCARGA DEL CAMION, SALIENDO EN REVERSA NO CALCULA LA DISTANCIA DE LA PARTE POSTERIOR DEL VEHICULO OCASIONANDO UN GOLPE EN EL FARO POSTERIOR DERECHO"/>
    <s v="TRASLADO VEHICULAR"/>
    <x v="5"/>
    <x v="2"/>
    <n v="0"/>
    <x v="0"/>
    <x v="3"/>
    <x v="2"/>
    <s v="CARLOS MEJIA "/>
    <x v="17"/>
    <s v=" RETROALIMENTACION DEL INCIDENTE AL CONDUCTOR"/>
    <x v="0"/>
    <x v="3"/>
  </r>
  <r>
    <n v="513"/>
    <x v="99"/>
    <d v="1899-12-30T10:00:00"/>
    <s v="LOS INODOROS DE LOS BAÑOS DEL CAMPAMENTO SE ENCUENTRAN EN MAL ESTADO Y SE CONSUME MUCHA AGUA "/>
    <s v="CAMPAMENTO "/>
    <x v="5"/>
    <x v="0"/>
    <n v="0"/>
    <x v="3"/>
    <x v="4"/>
    <x v="2"/>
    <s v="BYRON BALSECA"/>
    <x v="2"/>
    <s v="SE RECOMIENDA ARREGLAR O CAMBIAR LAS MANGUERAS DE AGUA A LOS INODOROS "/>
    <x v="0"/>
    <x v="2"/>
  </r>
  <r>
    <n v="514"/>
    <x v="99"/>
    <d v="1899-12-30T19:00:00"/>
    <s v="POR FALTA DE AGUA EL INODORO DEL CAMPAMENTO COLAPSO "/>
    <s v="CAMPAMENTO "/>
    <x v="5"/>
    <x v="0"/>
    <n v="0"/>
    <x v="3"/>
    <x v="4"/>
    <x v="2"/>
    <s v="GONZALO VALLEJO "/>
    <x v="1"/>
    <s v="SE REALIZO UNA CONECCION DE TUBERIA PVC PARA RECOLECTAR EL AGUA LLUVIA Y UTILIZAR EN EL CAMPAMENTO. EL INODORO SE LE DIO SU MANTENIMIENTO."/>
    <x v="0"/>
    <x v="1"/>
  </r>
  <r>
    <n v="515"/>
    <x v="99"/>
    <d v="1899-12-30T08:00:00"/>
    <s v="EN LA MAQUINA KD 1000-255 POR LAS PRECIPITACIONES EL AGUA LLUVIA OCASIONA QUE INGRESE A LA PLATAFORMA, DIRIGIENDOSE ESTA AGUA POR LA CUNETA HACIA LAS TINAS DE RECIRCULACION OCASIONANDO QUE SE LLENEN LAS TINAS AL 100%  Y COMO SE TENIA RETORNO NO SE PUDO CONTROLAR"/>
    <s v="PERFORACION "/>
    <x v="5"/>
    <x v="2"/>
    <n v="0"/>
    <x v="0"/>
    <x v="3"/>
    <x v="2"/>
    <s v="DENIS RODRIGUEZ "/>
    <x v="2"/>
    <s v="SE DETIENE LA OPERACIÓN PARA DAR EL MANTENIMIENTO A LA CUNETA PERIMETRAL SOLUCIONANDO QUE EL AGUA LLUVIA NO INGRESE A LA CUNETA DONDE ESTA UBICADO EL TUBO MUERTO Y SE LLENEN LAS TINAS DE RECIRCULACION "/>
    <x v="0"/>
    <x v="1"/>
  </r>
  <r>
    <n v="516"/>
    <x v="99"/>
    <d v="1899-12-30T10:00:00"/>
    <s v="EL CONDUCTOR CARLOS MEJIA POR FALTA DE CONCENTRACION EN SUS ALREDEDORES COLISIONA LA PARTE POSTERIOR DEL VEHICULO DE LA EMPRESA PROVOCANDO DAÑOS MATERIALES "/>
    <s v="TRASLADO VEHICULAR"/>
    <x v="5"/>
    <x v="4"/>
    <n v="0"/>
    <x v="6"/>
    <x v="0"/>
    <x v="2"/>
    <s v="HERNAN QUILCA"/>
    <x v="9"/>
    <s v="CAPACITAR AL PERSONAL SOBRE EL MANEJO DEFENSIVO"/>
    <x v="0"/>
    <x v="0"/>
  </r>
  <r>
    <n v="517"/>
    <x v="99"/>
    <d v="1899-12-30T19:00:00"/>
    <s v="EL VEHICULO PDJ-3415 SE REPORTO QUE LOS NEUMATICOS SE ENCUENTRAN EN MAL ESTADO, HASTA EL MOMENTO NO SE REALIZA EL CAMBIO POR TEMAS FINANCIEROS "/>
    <s v="VEHICULOS"/>
    <x v="5"/>
    <x v="1"/>
    <n v="0"/>
    <x v="6"/>
    <x v="0"/>
    <x v="2"/>
    <s v="KLEYMER AYALA "/>
    <x v="17"/>
    <s v="SE SOLICITA REALIZAR LA APROBACION DEL PRESUPUESTO PARA EL CAMBIO YA QUE SE REALIZO LAS RESPECTIVAS INSPECCIONES Y NO CUMPLE PARA TRASLADAR AL PERSONAL O INSUMOS DE PERFORACION "/>
    <x v="0"/>
    <x v="0"/>
  </r>
  <r>
    <n v="518"/>
    <x v="99"/>
    <d v="1899-12-30T08:00:00"/>
    <s v="LA CARPA DE LA MAQUINA KD 1000-255 EN LA PARTE DE LOS MOTORES TIENE UN CORTE Y POR MOTIVOS CLIMATICOS MOJA LOS MOTORES Y SE LLENAN LOS CUBETOS DE AGUA "/>
    <s v="PERFORACION "/>
    <x v="5"/>
    <x v="0"/>
    <n v="0"/>
    <x v="0"/>
    <x v="3"/>
    <x v="2"/>
    <s v="RICHARD GARZON"/>
    <x v="1"/>
    <s v="CAMBIAR EL SENTIDO DE LA CARPA PARA QUE NO MOJE LOS MOTORES "/>
    <x v="0"/>
    <x v="1"/>
  </r>
  <r>
    <n v="519"/>
    <x v="100"/>
    <d v="1899-12-30T10:00:00"/>
    <s v="BOTIQUÍN QUE SE ENCUENTRA EN LA PLATAFORMA ESTÁ INCOMPLETO "/>
    <s v="PERFORACION"/>
    <x v="4"/>
    <x v="0"/>
    <n v="0"/>
    <x v="3"/>
    <x v="4"/>
    <x v="0"/>
    <s v="CRISTOPHER ORELLANA"/>
    <x v="2"/>
    <s v="COMPLETAR EL BOTIQUÍN DE PRIMEROS AUXILIOS  "/>
    <x v="0"/>
    <x v="5"/>
  </r>
  <r>
    <n v="520"/>
    <x v="100"/>
    <d v="1899-12-30T19:00:00"/>
    <s v="LA CARPA DE LA PLATAFORMA PRESENTA ORIFICIOS POR LO CUAL EXISTE FILTRACIÓN EN DIFERENTES ÁREAS "/>
    <s v="PERFORACION"/>
    <x v="4"/>
    <x v="0"/>
    <n v="0"/>
    <x v="0"/>
    <x v="1"/>
    <x v="1"/>
    <s v="CRISTOPHER ORELLANA"/>
    <x v="2"/>
    <s v="SOLICITAR EL REEMPLAZO DE LA CARPA O REALIZAR MANTENIMIENTO (PARCHAR LOS ORIFICIOS)"/>
    <x v="0"/>
    <x v="5"/>
  </r>
  <r>
    <n v="521"/>
    <x v="100"/>
    <d v="1899-12-30T08:00:00"/>
    <s v="CAIDA DE ROCAS HACIA LA PLATAFORMA QUE PUDIERON EFACTARNOS A GOLPEARNOS"/>
    <s v="PLATAFORMA"/>
    <x v="1"/>
    <x v="2"/>
    <n v="0"/>
    <x v="0"/>
    <x v="0"/>
    <x v="1"/>
    <s v="FRANCISCO NOVOA"/>
    <x v="2"/>
    <s v="REALIZAR LIMPIEZA Y ESTABILIZAR EL TALUD"/>
    <x v="0"/>
    <x v="2"/>
  </r>
  <r>
    <n v="522"/>
    <x v="100"/>
    <d v="1899-12-30T10:00:00"/>
    <s v="FALTA DE AGUA POTABLE EN LAS PLATAFORMAS"/>
    <s v="PLATAFORMA"/>
    <x v="1"/>
    <x v="1"/>
    <n v="0"/>
    <x v="3"/>
    <x v="3"/>
    <x v="1"/>
    <s v="FRANCISCO NOVOA"/>
    <x v="2"/>
    <s v="DOTAR DE HIDRATACION AL PERSONAL"/>
    <x v="0"/>
    <x v="1"/>
  </r>
  <r>
    <n v="523"/>
    <x v="100"/>
    <d v="1899-12-30T19:00:00"/>
    <s v="Siendo las 8:10 del 28 de abril del 2020 el supervisor de proyecto Douglas Abad recibe la notificación del perforista Francisco Bonilla que se encontraba en la KD1700-1404 que opera en la plataforma PC-08 quien reporta caída de rocas desde el talud en la parte parcial de la plataforma y en el acceso a la misma. Por seguridad se suspenden las operaciones y se solicita la evacuación del equipo de perforación y posterior se notifica al área de geología del proyecto, el equipo HSE de KDE acude al punto (Karla León y Christian Saltos) donde se pudo verificar el desprendimiento suelo y desestabilización del talud con una longitud de afectación de 50m aproximadamente a 10m de distancia sobre la máquina._x000a__x000a_Siendo las 13:00 se evalúa la situación por parte de técnicos de Kallpa, Seguridad de QCS y HSE de KDE donde se determina la posibilidad que ocurra un deslave mayor por lo que fue necesario realizar actividades de limpieza de las partes sueltas del terreno a las 13:30._x000a__x000a_Hasta el cierre de este reporte se mantienen suspendidas las operaciones en la KD1700-1404 hasta que personal de Kallpa culmine con las actividades de limpieza y se determine la estabilidad del terreno y/o se implementen estructuras de contención para prevenir deslaves que puedan afectar la integridad de los trabajadores que se encuentren laborando en la máquina."/>
    <s v="PLATAFORMA"/>
    <x v="1"/>
    <x v="2"/>
    <n v="0"/>
    <x v="8"/>
    <x v="1"/>
    <x v="1"/>
    <s v="DOUGLAS ABAD"/>
    <x v="6"/>
    <s v="INVESTIGACIÓN Y PLAN DE ACCIÓN DE CASI INCIDENTE"/>
    <x v="0"/>
    <x v="2"/>
  </r>
  <r>
    <n v="524"/>
    <x v="101"/>
    <d v="1899-12-30T19:00:00"/>
    <s v="INCREMENTO DE CAUDAL DE LA QUEBRADA IMPIDE DAR MANTENIMIENTO  NECESARIO A MOTOR"/>
    <s v="TRASLADO PERSONAL"/>
    <x v="6"/>
    <x v="0"/>
    <n v="0"/>
    <x v="8"/>
    <x v="1"/>
    <x v="1"/>
    <s v="PABLO WAMPASH"/>
    <x v="2"/>
    <s v="ESPERAR QUE DISMINUYA EL CAUDAL"/>
    <x v="0"/>
    <x v="5"/>
  </r>
  <r>
    <n v="525"/>
    <x v="101"/>
    <d v="1899-12-30T08:00:00"/>
    <s v="NO EXISTE UN PUNTO ADECUADO PARA HIDRATACIÓN "/>
    <s v="PERFORACION"/>
    <x v="4"/>
    <x v="0"/>
    <n v="0"/>
    <x v="3"/>
    <x v="4"/>
    <x v="0"/>
    <s v="CRISTOPHER ORELLANA"/>
    <x v="2"/>
    <s v="SE SOLICITO TRANSPORTAR AGUA A LA PLATAFORMA EN ENVASES LIMPIOS"/>
    <x v="0"/>
    <x v="5"/>
  </r>
  <r>
    <n v="526"/>
    <x v="101"/>
    <d v="1899-12-30T10:00:00"/>
    <s v="NO VERIFIQUÉ QUE LOS TUBOS QUE CONECTAN LAS TINAS NO TENGAN OBSTRUCCIONES POR LO QUE SE PRODUCE UN DESBORDAMIENTO DE FLUIDOS DE PERFORACION DE LA PRIMERA TINA"/>
    <s v="PLATAFORMA"/>
    <x v="1"/>
    <x v="2"/>
    <n v="0"/>
    <x v="4"/>
    <x v="3"/>
    <x v="0"/>
    <s v="FERNANDO CIFUENTES"/>
    <x v="1"/>
    <s v="SE REALIZO LA LIMPIEZA Y VERIFICACION DE LA CONEXIÓN DE LAS TINAS"/>
    <x v="0"/>
    <x v="3"/>
  </r>
  <r>
    <n v="527"/>
    <x v="102"/>
    <d v="1899-12-30T19:00:00"/>
    <s v="DERRUMBES CERCA DE LA PLATAFORMA Y OBSTACULIZAN EL CAMINO (TROCHA) DERRUMBES CERCA DE LA PLATAFORMA Y OBSTACULIZAN EL CAMINO (TROCHA)"/>
    <s v="TRASLADO PERSONAL"/>
    <x v="4"/>
    <x v="0"/>
    <n v="0"/>
    <x v="0"/>
    <x v="1"/>
    <x v="1"/>
    <s v="CRISTOPHER ORELLANA"/>
    <x v="2"/>
    <s v="SOLICITAR QUE DESPEJEN EL ÁREA AFECTADA "/>
    <x v="0"/>
    <x v="5"/>
  </r>
  <r>
    <n v="528"/>
    <x v="102"/>
    <d v="1899-12-30T08:00:00"/>
    <s v="SE ESTA TRANSPORTANDO COMBUSTIBLE PARA EL ABASTECIMIENTO DE LA MAQUINA KD 600-263 PER NO CUENTA CON UN ALMACENAMIENTO TEMPORAL O CENTRO DE ACOPIO "/>
    <s v="PERFORACION "/>
    <x v="5"/>
    <x v="1"/>
    <n v="0"/>
    <x v="4"/>
    <x v="3"/>
    <x v="2"/>
    <s v="HENRY PONCE "/>
    <x v="0"/>
    <s v="ADECUAR EL AREA PARA EL ALMACENAMIENTO TEMPORAR DE COMBUSTIBLE DE LA MAQUINA KD 600-263"/>
    <x v="0"/>
    <x v="1"/>
  </r>
  <r>
    <n v="529"/>
    <x v="102"/>
    <d v="1899-12-30T10:00:00"/>
    <s v="SE INSTALO EN EL PUNTO DE CAPTACION UNA NUEVA SUPER BOMBA PARA LA MAQUINA KD 600-266 DE GEOTECNIA, FALTA COLOCAR EL POLO A TIERRA "/>
    <s v="MOTOBOMBAS"/>
    <x v="5"/>
    <x v="1"/>
    <n v="0"/>
    <x v="5"/>
    <x v="3"/>
    <x v="2"/>
    <s v="MARIO CHIMBO"/>
    <x v="11"/>
    <s v="COLOCAR EL POLO A TIERRA DE LA TERCERA BOMBA EN EL PUNTO DE CAPTACION "/>
    <x v="0"/>
    <x v="1"/>
  </r>
  <r>
    <n v="530"/>
    <x v="102"/>
    <d v="1899-12-30T19:00:00"/>
    <s v="EN LA NUEVA MAQUINA KD 600-263 FALTA COLOCAR EN LAS MANGUERAS DE ACOPLE  CON LAS RESPECTIVAS WAYAS ANTI-LATIGO"/>
    <s v="PERFORACION "/>
    <x v="5"/>
    <x v="1"/>
    <n v="0"/>
    <x v="1"/>
    <x v="3"/>
    <x v="2"/>
    <s v="HERNAN QUILCA"/>
    <x v="1"/>
    <s v="SOLICITAR AL MECANICO QUE INSTALE LAS NUEVAS WAYAS DE SEGURIDAD EN LOS ACOPLES RAPIDOS DE LA MAQUINA DE GEOTECNIA "/>
    <x v="0"/>
    <x v="1"/>
  </r>
  <r>
    <n v="531"/>
    <x v="102"/>
    <d v="1899-12-30T08:00:00"/>
    <s v="EL ACCESO AL AREA DE BULLTANK SE ENCUENTRA EN MAL ESTADO"/>
    <s v="PLATAFORMA"/>
    <x v="1"/>
    <x v="0"/>
    <n v="0"/>
    <x v="0"/>
    <x v="3"/>
    <x v="1"/>
    <s v="YOHANI GRANADOS"/>
    <x v="1"/>
    <s v="SOLICITAR MANTENIMIENTO Y ESTABILIZACION DEL TALUD"/>
    <x v="0"/>
    <x v="2"/>
  </r>
  <r>
    <n v="532"/>
    <x v="102"/>
    <d v="1899-12-30T10:00:00"/>
    <s v="LA BASE DE LA GUARDA DE ROTACION SE ENCUENTRA EN MAL ESTADO"/>
    <s v="PLATAFORMA"/>
    <x v="1"/>
    <x v="0"/>
    <n v="0"/>
    <x v="1"/>
    <x v="3"/>
    <x v="1"/>
    <s v="YOHANI GRANADOS"/>
    <x v="1"/>
    <s v="REEMPLAZAR LA BASE DEL SEGURO DE LA GUARDA DE ROTACION"/>
    <x v="0"/>
    <x v="2"/>
  </r>
  <r>
    <n v="533"/>
    <x v="103"/>
    <d v="1899-12-30T14:00:00"/>
    <s v="EL CONDUCTOR ESTABA CARGANDO LAS CAJAS DE LOS TESTIGOS Y AL COLOCARLAS EN LA CAMIONETA SE REALIZA UN ROZAMIENTO (CASI ATRAPAMIENTO) EN SU DEDO"/>
    <s v="CAMPAMENTO "/>
    <x v="2"/>
    <x v="2"/>
    <n v="0"/>
    <x v="1"/>
    <x v="1"/>
    <x v="1"/>
    <s v="ALEXANDER MORALES"/>
    <x v="19"/>
    <s v="COLOCARSE LOS GUANTES Y CONCENTRARSE EN LA TARES Y SOLICIGTAR AYUDA EN CASO DE QUE NO PUEDA HACERLO SOLO"/>
    <x v="0"/>
    <x v="0"/>
  </r>
  <r>
    <n v="534"/>
    <x v="104"/>
    <d v="1899-12-30T14:00:00"/>
    <s v="SE PRESENTA DESLIZAMIENTO DEL ÁREA DE PLATAFORMA DE LA PC-03"/>
    <s v="PLATAFORMA"/>
    <x v="1"/>
    <x v="2"/>
    <n v="0"/>
    <x v="8"/>
    <x v="3"/>
    <x v="1"/>
    <s v="YOHANI GRANADOS"/>
    <x v="1"/>
    <s v="LA ESTABILIZACION DEL TERRENO DE LA PLATAFORMA SE ENCUENTRA CEDIENDO"/>
    <x v="0"/>
    <x v="2"/>
  </r>
  <r>
    <n v="535"/>
    <x v="104"/>
    <d v="1899-12-30T07:00:00"/>
    <s v="AL INGRESO DEL PUNTO DE CAPTACION DE LAS BOMBAS LAS MANGUERAS DE AGUA SE ENCUENTRAN OBSTACULIZANDO EL PASO"/>
    <s v="MOTOBOMBAS"/>
    <x v="5"/>
    <x v="0"/>
    <n v="0"/>
    <x v="0"/>
    <x v="3"/>
    <x v="0"/>
    <s v="CARLOS MEJIA "/>
    <x v="17"/>
    <s v="SE COLOCA TUBOS DE LINEA NTW Y UN SOPORTE PARA SUJETAR LA MAGUERA EVITANDO EL PASO DE LOS VEHICULOS PARA LAS BOMBAS "/>
    <x v="0"/>
    <x v="1"/>
  </r>
  <r>
    <n v="536"/>
    <x v="104"/>
    <d v="1899-12-30T07:00:00"/>
    <s v="EN EL AREA DE ALMACENAMIENTO TEMPORAL DE DESECHOS SE IDENTIFICA LA ACUMULACION DE BASURA "/>
    <s v="CAMPAMENTO "/>
    <x v="5"/>
    <x v="0"/>
    <n v="0"/>
    <x v="0"/>
    <x v="3"/>
    <x v="0"/>
    <s v="RAFAEL GANCHOZO"/>
    <x v="5"/>
    <s v="ENTREGA DE DESECHOS AL CLIENTE "/>
    <x v="0"/>
    <x v="1"/>
  </r>
  <r>
    <n v="537"/>
    <x v="104"/>
    <d v="1899-12-30T07:00:00"/>
    <s v="LOS LANDIN SHOUDER SON DE MUY MALA CALIDAD EN HTW"/>
    <s v="PERFORACION "/>
    <x v="5"/>
    <x v="0"/>
    <n v="0"/>
    <x v="1"/>
    <x v="3"/>
    <x v="1"/>
    <s v="GONZALO VALLEJO "/>
    <x v="9"/>
    <s v="CAMBIAR DE CALIDAD DEL PRODUCTO"/>
    <x v="0"/>
    <x v="1"/>
  </r>
  <r>
    <n v="538"/>
    <x v="104"/>
    <d v="1899-12-30T07:00:00"/>
    <s v="LA ENTRADA A LA MAQUINA KD 1000-255 EL CAMINO SE ENCUENTRA EN MALAS CONDICIONES "/>
    <s v="PERFORACION "/>
    <x v="5"/>
    <x v="0"/>
    <n v="0"/>
    <x v="0"/>
    <x v="3"/>
    <x v="0"/>
    <s v="MARIO CHIMBO"/>
    <x v="11"/>
    <s v="SOLICITAR AL CLIENTE EL ARREGLO AL INGRESO DE LA PLATAFORMA "/>
    <x v="0"/>
    <x v="1"/>
  </r>
  <r>
    <n v="539"/>
    <x v="104"/>
    <d v="1899-12-30T07:00:00"/>
    <s v="SE SOLICITA EL IMPERMEABLE TALLA 46 AUN LA SOLICITUD NO LLEGA, AL MOMENTO ESTA LAS CONDICIONES CLIMATICAS MUY FUERTES LO QUE PUEDE OCASIONAR ENFERMEDADES COMO RESFRIADOS "/>
    <s v="PERFORACION "/>
    <x v="5"/>
    <x v="0"/>
    <n v="0"/>
    <x v="0"/>
    <x v="3"/>
    <x v="0"/>
    <s v="BRYAN PEREZ "/>
    <x v="5"/>
    <s v="GESTIONAR QUE ENVIEN EL IMPERMEABLE "/>
    <x v="0"/>
    <x v="1"/>
  </r>
  <r>
    <n v="540"/>
    <x v="104"/>
    <d v="1899-12-30T07:00:00"/>
    <s v="EN LA MAQUINA KD 600-263 AL MOMENTO DE LEVANTAR EL TUBO INTERNO CON EL PESCANTE, PARA INGRESAR AL POZO EL CABLE WIRE LINE SE ENREDA EN LA CANALETA GUIA DEL TUBO INTERNO OCASIONADO QUE EL PIN DE SEGURIDAD DEL PESCANTE SE DESCONECTE."/>
    <s v="PERFORACION "/>
    <x v="5"/>
    <x v="1"/>
    <n v="0"/>
    <x v="1"/>
    <x v="0"/>
    <x v="0"/>
    <s v="ANGEL TAPIA "/>
    <x v="2"/>
    <s v="VER LA POSIBILIDAD DE RETIRAR LA CANALETA YA QUE AL MOMENTO DE INGRESAR EL TUBO INTERNO ES PELIGROSO SE DESCONECTE Y NOS PUEDA CAUSAR DAÑOS "/>
    <x v="0"/>
    <x v="1"/>
  </r>
  <r>
    <n v="541"/>
    <x v="104"/>
    <d v="1899-12-30T07:00:00"/>
    <s v="EN LA MAQUINA DE GEOTECNIA KD 600-266 LA CONDICION DE TRABAJO ES INSEGURO POR QUE EL MARTILLO NO CUENTA SON SUS RESPECTIVOS RODAMIENTOS EN EL SOPORTE, Y AL MOMENTO DE RETIRAR EL MARTILLO DEBEMOS CONECTARLE CON EL CABLE WIRE LINE PARA LEVANTAR Y RETIRAR EL MARTILLO"/>
    <s v="PERFORACION "/>
    <x v="5"/>
    <x v="1"/>
    <n v="0"/>
    <x v="1"/>
    <x v="0"/>
    <x v="0"/>
    <s v="CARLOS ROMERO"/>
    <x v="2"/>
    <s v="SOLICITAR LOS RODAMIENTOS PARA LA COLOCACION EN EL MARTILLO Y EL PEDESTAL "/>
    <x v="0"/>
    <x v="1"/>
  </r>
  <r>
    <n v="542"/>
    <x v="104"/>
    <d v="1899-12-30T07:00:00"/>
    <s v="EN LA MAQUINA KD 600-266 CARLOS ROMERO SE ENCONTRABA REALIZANDO EL RETIRO DE LOS PERNOS TRIPLE PATO DE LAS PLATINAS DE LAS VIGAS, UNA DE LAS VIGAS EN SU SENTIDO IZQUIERDO SE ENCONTRABA LIBRE, PERSONAL DE LA MINERA QUE SE ENCONTRABA REALIZANDO EL TRASLADO LEVANTA LA VIGA AL MOMENTO DE REALIZAR DICHA ACTIVIDAD LA VIGA RESBALA Y CAE EN LA PUNTA DE LA BOTA DEL AYUDANTE PROVOCANDO UN CONTUCION LEVE EN EL DEDO INDICE DEL PIE IZQUIERDO"/>
    <s v="PERFORACION "/>
    <x v="5"/>
    <x v="2"/>
    <n v="0"/>
    <x v="1"/>
    <x v="3"/>
    <x v="0"/>
    <s v="CARLOS ROMERO"/>
    <x v="2"/>
    <s v="SE EVACUA AL CENTRO MEDICO PARA IDENTIFICAR LA LECCION Y EVITAR QUE SE COMPLIQUE EL CUADRO "/>
    <x v="0"/>
    <x v="3"/>
  </r>
  <r>
    <n v="543"/>
    <x v="104"/>
    <d v="1899-12-30T10:00:00"/>
    <s v="EL AYUDANTE DE PERFORACIÓN NO USA GAFAS PARA EXTRACCIÓN DE TUBERÍA"/>
    <s v="PERFORACION"/>
    <x v="2"/>
    <x v="1"/>
    <n v="0"/>
    <x v="1"/>
    <x v="1"/>
    <x v="2"/>
    <s v="MARCOS CASTILLO"/>
    <x v="6"/>
    <s v="SE LE LLAMA LA ATENCIÓN Y PROCEDE HACER USO DE LAS GAFAS"/>
    <x v="0"/>
    <x v="1"/>
  </r>
  <r>
    <n v="544"/>
    <x v="104"/>
    <d v="1899-12-30T08:00:00"/>
    <s v="EL CAMINO DEL IRON HORSE EN MAL ESTADO CAUSA DESLIZAMIENTO"/>
    <s v="IRON HORSE"/>
    <x v="2"/>
    <x v="2"/>
    <n v="0"/>
    <x v="0"/>
    <x v="3"/>
    <x v="1"/>
    <s v="ORLANDO RAMOS"/>
    <x v="2"/>
    <s v="CORREGIR EL CAMINO EN LAS PARTES CRITICAS"/>
    <x v="0"/>
    <x v="0"/>
  </r>
  <r>
    <n v="545"/>
    <x v="104"/>
    <d v="1899-12-30T08:00:00"/>
    <s v="CAMIONETAS NECESITAN NEBLINEROS YA QUE SE DIFICULTA LA VISIÓN"/>
    <s v="TRASLADO VEHICULAR"/>
    <x v="2"/>
    <x v="0"/>
    <n v="0"/>
    <x v="6"/>
    <x v="3"/>
    <x v="1"/>
    <s v="ALEXANDER MORALES "/>
    <x v="19"/>
    <s v="PONER NEBLINEROS"/>
    <x v="0"/>
    <x v="1"/>
  </r>
  <r>
    <n v="546"/>
    <x v="104"/>
    <d v="1899-12-30T10:00:00"/>
    <s v="ORIENTACIÓN DEL TESTIGO NTW EXISTE VARIACIÓN PUES NO SE MIDE CORRECTMENTE"/>
    <s v="PERFORACION"/>
    <x v="2"/>
    <x v="1"/>
    <n v="0"/>
    <x v="1"/>
    <x v="3"/>
    <x v="1"/>
    <s v="JUAN CHAVEZ"/>
    <x v="1"/>
    <s v="CAPACITAR SOBRE ORIENTACIÓN DEL TESTIGO"/>
    <x v="0"/>
    <x v="1"/>
  </r>
  <r>
    <n v="547"/>
    <x v="104"/>
    <d v="1899-12-30T09:00:00"/>
    <s v="EL RODAMIENTO DEL GUIADOR SE ENCUENTRA DESGASTADO Y EJE TORCIDO"/>
    <s v="PERFORACION"/>
    <x v="2"/>
    <x v="0"/>
    <n v="0"/>
    <x v="1"/>
    <x v="0"/>
    <x v="1"/>
    <s v="MARCELO URVINA"/>
    <x v="2"/>
    <s v="REALIZAR EL CAMBIO DEL EJE Y RODAMIENTO DEL GUIADOR"/>
    <x v="0"/>
    <x v="0"/>
  </r>
  <r>
    <n v="548"/>
    <x v="104"/>
    <d v="1899-12-30T08:00:00"/>
    <s v="LA POLEA DE LA MAQUINA NO TIENE MOVIMIENTO ESTÁ EN MAL ESTADO"/>
    <s v="PERFORACION"/>
    <x v="2"/>
    <x v="0"/>
    <n v="0"/>
    <x v="1"/>
    <x v="0"/>
    <x v="1"/>
    <s v="ANDRES ROJAS"/>
    <x v="2"/>
    <s v="CAMBIAR POLEA Y DAR SEGUIMIENTO PARA MEJORAR E INSTALAR DE MEJOR MANERA"/>
    <x v="0"/>
    <x v="0"/>
  </r>
  <r>
    <n v="549"/>
    <x v="104"/>
    <d v="1899-12-30T08:00:00"/>
    <s v="LOS RODILLOS DEL WINCHE ESTAN DESGASTADOS Y NO CUMPLEN BIEN SU FUNCIÓN"/>
    <s v="PERFORACION"/>
    <x v="2"/>
    <x v="0"/>
    <n v="0"/>
    <x v="1"/>
    <x v="0"/>
    <x v="1"/>
    <s v="FREDDY MOROCHO "/>
    <x v="2"/>
    <s v="HACER EL PEDIDO DEL RODILLO Y COLOCARLOS PARA QUE FUNCIONE CORRECTAMENTE"/>
    <x v="0"/>
    <x v="0"/>
  </r>
  <r>
    <n v="550"/>
    <x v="104"/>
    <d v="1899-12-30T08:00:00"/>
    <s v="EL RADIADOR ESTA BOTANDO REFRIGERANTE"/>
    <s v="PERFORACION"/>
    <x v="2"/>
    <x v="0"/>
    <n v="0"/>
    <x v="1"/>
    <x v="0"/>
    <x v="1"/>
    <s v="JEFFERSON SUAREZ"/>
    <x v="2"/>
    <s v="ARREGLAR LO MAS PRONTO POSIBLE ANTES DE HAYA UN DERRAME MAS GRAVE"/>
    <x v="0"/>
    <x v="0"/>
  </r>
  <r>
    <n v="551"/>
    <x v="104"/>
    <d v="1899-12-30T08:00:00"/>
    <s v="ATRAPAMIENTO O ENGANCHE DEL CABLE DEL WINCHE EN LOS ACCESORIOS DEL PARANTE DE LA POLEA Y ROSE DEL CABLE EN LA CANALETA INSTALADA"/>
    <s v="PERFORACION"/>
    <x v="2"/>
    <x v="2"/>
    <n v="0"/>
    <x v="1"/>
    <x v="0"/>
    <x v="1"/>
    <s v="MIGUEL ABAD"/>
    <x v="1"/>
    <s v="BUSCAR UN CAMBIO O MODIFICAR LOS ACCESORIOS"/>
    <x v="0"/>
    <x v="1"/>
  </r>
  <r>
    <n v="552"/>
    <x v="104"/>
    <d v="1899-12-30T08:30:00"/>
    <s v="FACHADA DE LA PARED DEL ÁREA DE BODEGA SE ENCUENTRA DETERIORADA POR LA HUMEDAD"/>
    <s v="OFICINA "/>
    <x v="3"/>
    <x v="0"/>
    <n v="0"/>
    <x v="0"/>
    <x v="4"/>
    <x v="2"/>
    <s v="MAURICIO PALLO"/>
    <x v="20"/>
    <s v="REALIZAR EL ARREGLO DE LA PARED AFECTADA"/>
    <x v="0"/>
    <x v="1"/>
  </r>
  <r>
    <n v="553"/>
    <x v="105"/>
    <d v="1899-12-30T12:00:00"/>
    <s v="HERRAMIENTAS DE TRABAJO NO SE ENCUENTRA EN UN LUGAR ADECUADO Y VISBLE"/>
    <s v="PLATAFORMA"/>
    <x v="1"/>
    <x v="1"/>
    <n v="0"/>
    <x v="1"/>
    <x v="4"/>
    <x v="1"/>
    <s v="WELINGTON QUILCA"/>
    <x v="2"/>
    <s v="COLOCAR SEÑALETICA "/>
    <x v="0"/>
    <x v="1"/>
  </r>
  <r>
    <n v="554"/>
    <x v="105"/>
    <d v="1899-12-30T12:00:00"/>
    <s v="TRABAJADORES DE LA MINERA INGRESAN SIN EPP A DAR APOYO EN MOVIMIENTOS DE MAQUINA "/>
    <s v="PLATAFORMA"/>
    <x v="1"/>
    <x v="1"/>
    <n v="0"/>
    <x v="0"/>
    <x v="1"/>
    <x v="1"/>
    <s v="EDGAR SALAZAR"/>
    <x v="2"/>
    <s v="SOCIALIZAR SOBRE EL USO DE EPP EN LA PLATAFORMA "/>
    <x v="0"/>
    <x v="3"/>
  </r>
  <r>
    <n v="555"/>
    <x v="105"/>
    <d v="1899-12-30T12:00:00"/>
    <s v="LLAVE # 48 EN MAL ESTADO"/>
    <s v="PLATAFORMA"/>
    <x v="1"/>
    <x v="0"/>
    <n v="0"/>
    <x v="1"/>
    <x v="1"/>
    <x v="1"/>
    <s v="GERMAN LIZCANO"/>
    <x v="1"/>
    <s v="ENVIAR LO REQUERIDO PARA PODER REMPLAZAR"/>
    <x v="0"/>
    <x v="3"/>
  </r>
  <r>
    <n v="556"/>
    <x v="105"/>
    <d v="1899-12-30T12:00:00"/>
    <s v="NO SE PUEDEN DESCANZAR APROPIADAMENTE EN CAMPAMENTO ENTZA (TURNO NOCHE)"/>
    <s v="CAMPAMENTO "/>
    <x v="1"/>
    <x v="1"/>
    <n v="0"/>
    <x v="7"/>
    <x v="1"/>
    <x v="1"/>
    <s v="OSCAR LIZCANO"/>
    <x v="1"/>
    <s v="INFORMAR AL PERSONAL ENCARGADO DE CAMPAMENTO PARA EVITAR EL RUIDO "/>
    <x v="0"/>
    <x v="1"/>
  </r>
  <r>
    <n v="557"/>
    <x v="105"/>
    <d v="1899-12-30T12:00:00"/>
    <s v="EL RIO PARA CRUZAR A CAMPAMENTO ENTZA CRECE CADA QUE LLUEVE, ES UN RIESGO PARA EL PERSONAL "/>
    <s v="TRASLADO PERSONAL "/>
    <x v="1"/>
    <x v="0"/>
    <n v="0"/>
    <x v="0"/>
    <x v="3"/>
    <x v="1"/>
    <s v="CARLOS YANEZ "/>
    <x v="2"/>
    <s v="SE SOLICITA REALIZAR UN PUENTE"/>
    <x v="0"/>
    <x v="1"/>
  </r>
  <r>
    <n v="558"/>
    <x v="105"/>
    <d v="1899-12-30T10:00:00"/>
    <s v="ESTABA BAJANDO LA GUILLOTINA DE LA PARTE ALTA DEL ARMARIO Y A LO QUE LA SACO CASI ME CAE OTRO CARTON QUE SE ENCONTRABA AHÍ"/>
    <s v="PERFORACION"/>
    <x v="2"/>
    <x v="2"/>
    <n v="0"/>
    <x v="0"/>
    <x v="0"/>
    <x v="1"/>
    <s v="DANIELA TORRES"/>
    <x v="0"/>
    <s v="ORDENAR Y COLOCAR LAS COSAS PESADAS EN LAS PARTES BAJAS"/>
    <x v="0"/>
    <x v="0"/>
  </r>
  <r>
    <n v="559"/>
    <x v="105"/>
    <d v="1899-12-30T15:00:00"/>
    <s v="FALTA DE ILUMINACIÓN EN EL ÁREA DE MANTENIMIENTO"/>
    <s v="TALLER"/>
    <x v="3"/>
    <x v="0"/>
    <n v="0"/>
    <x v="0"/>
    <x v="4"/>
    <x v="3"/>
    <s v="ESTEBAN AREVALO"/>
    <x v="21"/>
    <s v="CAMBIAR LÁMPARAS O AUMENTAR LA CANTIDAD DE LÁMPARAS"/>
    <x v="0"/>
    <x v="0"/>
  </r>
  <r>
    <n v="560"/>
    <x v="106"/>
    <d v="1899-12-30T08:10:00"/>
    <s v="EN LA KD1700-1404 SE ESTA TRABAJANDO SIN GUAYAS"/>
    <s v="PLATAFORMA"/>
    <x v="1"/>
    <x v="1"/>
    <n v="0"/>
    <x v="6"/>
    <x v="0"/>
    <x v="0"/>
    <s v="WILDER BENAVIDES "/>
    <x v="2"/>
    <s v="SOLICITAR LA IMPLEMENTACION DE ESTE DISPOSITIVO DE SEGURIDAD"/>
    <x v="0"/>
    <x v="2"/>
  </r>
  <r>
    <n v="561"/>
    <x v="106"/>
    <d v="1899-12-30T20:00:00"/>
    <s v="EL TRABAJADOR BRYAN MEDINA SE ENCUENTRA DESAPARECIDO CON 3 ROTATIVOS DEL CLIENTE EN EL CAMAMENTO PIUNTS, INCUMPLIENDO CON LAS MEDIDAS DE SEGURIDAD Y NORMAS DE CONVIVENCIA DEL CAMPAMENTO"/>
    <s v="CAMPAMENTO "/>
    <x v="1"/>
    <x v="1"/>
    <n v="0"/>
    <x v="3"/>
    <x v="0"/>
    <x v="0"/>
    <s v="CHRISTIAN SALTOS"/>
    <x v="2"/>
    <s v="SOCIALIZAR NUEVAMENTE LAS NORMAS DE CONVIVENCIA DEL CAMPAMENTO Y TOMAR MEDIDAS DISCIPLINARIAS"/>
    <x v="0"/>
    <x v="1"/>
  </r>
  <r>
    <n v="562"/>
    <x v="106"/>
    <d v="1899-12-30T20:00:00"/>
    <s v="DESDE EL CAMPAMENTO PIUNTS SE GENERA EL REPORTE DE HSE DE LA DESAPARICION DEL TRABAJADOR BRYAN MEDINA CON 3 ROTATIVOS DE LA MINERA, PONIENDO EN PELIGRO SU INTEGRIDAD E INCUMPLIENDO LAS NORMAS DE LOS CAMPAMENTOS"/>
    <s v="CAMPAMENTO "/>
    <x v="1"/>
    <x v="1"/>
    <n v="0"/>
    <x v="3"/>
    <x v="0"/>
    <x v="0"/>
    <s v="DOUGLAS ABAD"/>
    <x v="6"/>
    <s v="SOCIALIZAR NUEVAMENTE LAS NORMAS DE CONVIVENCIA DEL CAMPAMENTO Y TOMAR MEDIDAS DISCIPLINARIAS"/>
    <x v="0"/>
    <x v="1"/>
  </r>
  <r>
    <n v="563"/>
    <x v="106"/>
    <d v="1899-12-30T10:30:00"/>
    <s v="SE REVIENTA LA MANGUERA #16 DE 3 PIES LO QUE PROVOCA UN DERRAME DENTRO DE LA PLATAFORMA"/>
    <s v="PERFORACION"/>
    <x v="2"/>
    <x v="2"/>
    <n v="0"/>
    <x v="1"/>
    <x v="0"/>
    <x v="1"/>
    <s v="DANIELA TORRES"/>
    <x v="0"/>
    <s v="REPORTE FLASH, LECCIONES APRENDIDA,ORDEN Y LIMPIEZA CAMBIO DE LA MANGUERA "/>
    <x v="0"/>
    <x v="1"/>
  </r>
  <r>
    <n v="564"/>
    <x v="106"/>
    <d v="1899-12-30T08:00:00"/>
    <s v="AL MOMENTO DE ADICIONAR TUBERÍA ESTAMOS EXPUESTOS A CUALQUIER FALLA HIDRAULICA O ROTURA DE MANGUERAS"/>
    <s v="PERFORACION"/>
    <x v="2"/>
    <x v="0"/>
    <n v="0"/>
    <x v="1"/>
    <x v="0"/>
    <x v="1"/>
    <s v="JUAN CHAVEZ"/>
    <x v="0"/>
    <s v="IMPLEMENTAR UN SISTEMA DE BOQUEO DE TRAMPAS PORQUE SE EXPONE LA EXTRACCIÓN DE TUBERÍA Y LA PERDIDA DE SONDAJE"/>
    <x v="0"/>
    <x v="1"/>
  </r>
  <r>
    <n v="565"/>
    <x v="106"/>
    <d v="1899-12-30T14:00:00"/>
    <s v="EL AYUDANTE DE PERFORACIÓN NO USA GUANTES PARA EL MANEJO DE HERRAMIENTAS"/>
    <s v="PERFORACION"/>
    <x v="2"/>
    <x v="1"/>
    <n v="0"/>
    <x v="1"/>
    <x v="3"/>
    <x v="2"/>
    <s v="DANIELA TORRES"/>
    <x v="0"/>
    <s v="LLAMARLE LA ATENCIÓN, SE COLOCA LOS GAUNTES Y SIGUE CON LA TAREA"/>
    <x v="0"/>
    <x v="1"/>
  </r>
  <r>
    <n v="566"/>
    <x v="107"/>
    <d v="1899-12-30T10:00:00"/>
    <s v="LAS VALVULAS DE ALIVIO DE LA KD100-07 SE ENCUENTRAN EN MAL ESTADO"/>
    <s v="PLATAFORMA"/>
    <x v="1"/>
    <x v="1"/>
    <n v="0"/>
    <x v="1"/>
    <x v="3"/>
    <x v="1"/>
    <s v="YOHANI GRANADOS"/>
    <x v="2"/>
    <s v="SOLICITAR EL CAMBIO DE VALVULAS DE ALIVIO"/>
    <x v="0"/>
    <x v="2"/>
  </r>
  <r>
    <n v="567"/>
    <x v="107"/>
    <d v="1899-12-30T12:00:00"/>
    <s v="PERSONAL DE ROCKTES QUE REALIZAN SUS MEDICIONES, INGRESAN A PLATAFORMA SIN EPP COMPLETO "/>
    <s v="PLATAFORMA"/>
    <x v="1"/>
    <x v="1"/>
    <n v="0"/>
    <x v="0"/>
    <x v="0"/>
    <x v="1"/>
    <s v="GERMAN LIZCANO"/>
    <x v="1"/>
    <s v="SOCIALIZAR CON PERSONAL DE ROCKTESS, PROTOCOLOS  DE INGRESO A PLATAFORMA"/>
    <x v="0"/>
    <x v="3"/>
  </r>
  <r>
    <n v="568"/>
    <x v="107"/>
    <d v="1899-12-31T10:00:00"/>
    <s v="FUGA DE ACEITE HIDRÁULICO DENTRO DE PLATAFORMA CONTENIDA POR LA GEOMEMBRANA"/>
    <s v="PERFORACION"/>
    <x v="6"/>
    <x v="2"/>
    <n v="0"/>
    <x v="1"/>
    <x v="3"/>
    <x v="1"/>
    <s v="CARLOS ROJAS"/>
    <x v="1"/>
    <s v="CAMBIO DE CILINDRO DEL FOOT CLAMP Y LIMPIEZA DE LA PLATAFORMA Y TANQUES DE LODO"/>
    <x v="0"/>
    <x v="5"/>
  </r>
  <r>
    <n v="569"/>
    <x v="107"/>
    <d v="1899-12-30T00:10:00"/>
    <s v="SE PRODUCE UN DERRAME DE ACEITE HIDRÁULICO DEL VENTILADOR ELÉCTRICO LO QUE PROVOCÓ UN CASI INCIDENTE AMBIENTAL"/>
    <s v="PERFORACION"/>
    <x v="2"/>
    <x v="2"/>
    <n v="0"/>
    <x v="1"/>
    <x v="0"/>
    <x v="1"/>
    <s v="DANIELA TORRES"/>
    <x v="0"/>
    <s v="REPORTE FLASH, LECCIONES APRENDIDA,ORDEN Y LIMPIEZA, REVISIÓN MECANICA Y CORRECCION SISTEMA HIDRAULICO"/>
    <x v="0"/>
    <x v="1"/>
  </r>
  <r>
    <n v="570"/>
    <x v="107"/>
    <d v="1899-12-30T14:00:00"/>
    <s v="SE PRODUCE UN LEVE LIQUEO DE LIQUIDO REFRIGERANTE POR LA PARTE SUPERIO DEL TARRO DE EXPANSIÓN DE LA SUPERBOMBA"/>
    <s v="PERFORACION"/>
    <x v="2"/>
    <x v="2"/>
    <n v="0"/>
    <x v="1"/>
    <x v="3"/>
    <x v="1"/>
    <s v="FRANCISCO CODENA"/>
    <x v="15"/>
    <s v="REALIZAR EL CAMBIO DEL TARRO DE EXPANSIÓN Y DAR SEGUMIENTO"/>
    <x v="0"/>
    <x v="1"/>
  </r>
  <r>
    <n v="571"/>
    <x v="107"/>
    <d v="1899-12-30T11:00:00"/>
    <s v="MIENTRAS ME ENCONTRABA DESARMANDO EL TUBO INTERNO, EL MISMO SE CAE SOBRE EL CABALLETE Y YO INCONCIENTEMENTE METI LA MANO PROVOCANDOME UN GOLPE"/>
    <s v="PLATAFORMA"/>
    <x v="1"/>
    <x v="2"/>
    <n v="0"/>
    <x v="1"/>
    <x v="3"/>
    <x v="1"/>
    <s v="RONALD MARTINEZ"/>
    <x v="2"/>
    <s v="SOCIALIZAR CON LOS TRABAJADORES EL CUMPLIMIENTO DE LOS PROCEDIMIENTOS DE KDE"/>
    <x v="0"/>
    <x v="3"/>
  </r>
  <r>
    <n v="572"/>
    <x v="108"/>
    <d v="1899-12-30T20:00:00"/>
    <s v="NO POSEEMOS AGUA PARA BEBER EN PLATAFORMA"/>
    <s v="PLATAFORMA"/>
    <x v="1"/>
    <x v="0"/>
    <n v="0"/>
    <x v="3"/>
    <x v="0"/>
    <x v="1"/>
    <s v="EDWIN ORDOÑEZ"/>
    <x v="2"/>
    <s v="SOLICITAR AL CLIENTE LA DOTACION DE AGUA PARA CONSUMO HUMANO EN PLATAFORMA"/>
    <x v="0"/>
    <x v="1"/>
  </r>
  <r>
    <n v="573"/>
    <x v="108"/>
    <d v="1899-12-30T19:30:00"/>
    <s v="LAS CAJAS QUE PROVEE EL CLIENTE SE ENCUENTRAN MOJADAS DEBILITANDO SU ESTRUCTURA Y PUEDE PROVOCAR LA CAIDA DE LA MUESTRA"/>
    <s v="PLATAFORMA"/>
    <x v="1"/>
    <x v="0"/>
    <n v="0"/>
    <x v="1"/>
    <x v="1"/>
    <x v="1"/>
    <s v="EDWIN ORDOÑEZ"/>
    <x v="2"/>
    <s v="REALIZAR CAMBIO DE CAYAS PARA PREVENIR QUE CAIGA LA MUESTRA"/>
    <x v="0"/>
    <x v="1"/>
  </r>
  <r>
    <n v="574"/>
    <x v="108"/>
    <d v="1899-12-30T19:30:00"/>
    <s v="MIENTRAS ME DIRIGIA HACIA CAMPAMENTO DESDE PLATAFORMA DEBIDO AL MAL ESTADO DEL CAMINO TROPECÉ Y TUVE UNA LEVE TORCEDURA EN EL TOBILLOA"/>
    <s v="TRASLADO PERSONAL "/>
    <x v="1"/>
    <x v="2"/>
    <n v="0"/>
    <x v="0"/>
    <x v="1"/>
    <x v="1"/>
    <s v="EDGAR AYALA"/>
    <x v="2"/>
    <s v="SOLICITAR AL CLIENTE EL MANTENIMIENTO DE LOS CAMINOS Y SENDEROS"/>
    <x v="0"/>
    <x v="1"/>
  </r>
  <r>
    <n v="575"/>
    <x v="109"/>
    <d v="1899-12-30T07:00:00"/>
    <s v="AL AJUSTAR MANUALMENTE EL TUBO, EN LA MAQUINA DE GEOTECNIA PARA AJUSTAR LA TUBERIA SE UTILIZA LA LLAVE DE TUBO PARA ANCLAJE Y SEDE DEL LUGAR OCASIONANDO QUE LA TUBERÍA BAJE Y LA SEGUNDA LLAVE PEGARA A MI DEDO ÍNDICE DE LA MANO DERECHA. OCACIONANDOME UNA FISURA EN EL DEDO INDICE DE LA MANO DERECHA"/>
    <s v="PERFORACION "/>
    <x v="5"/>
    <x v="5"/>
    <n v="0"/>
    <x v="1"/>
    <x v="3"/>
    <x v="0"/>
    <s v="CARLOS ROMERO"/>
    <x v="2"/>
    <s v="SE REALIZA UN EXAMEN DE RAYOS X PARA DESCARATA UNA POSIBLE FISURA "/>
    <x v="0"/>
    <x v="3"/>
  </r>
  <r>
    <n v="576"/>
    <x v="109"/>
    <d v="1899-12-30T08:00:00"/>
    <s v="LOS EXTINTORES DE LAS CAMIONETAS NO TIENEN ETIQUETAS DE INSPECCIÓN"/>
    <s v="TRASLADO VEHICULAR"/>
    <x v="2"/>
    <x v="0"/>
    <n v="0"/>
    <x v="0"/>
    <x v="4"/>
    <x v="2"/>
    <s v="CARLOS JIMENEZ"/>
    <x v="19"/>
    <s v="COLOCAR LAS ETIQUETAS"/>
    <x v="0"/>
    <x v="1"/>
  </r>
  <r>
    <n v="577"/>
    <x v="110"/>
    <d v="1899-12-30T07:00:00"/>
    <s v="EL EXOSTO DE LA SUPER BOMBA DE LA MAQUINA KD 600-263 SE ENCUENTRA ROTO EN SU BASE, ENTRE LA EXTENCION DEL SILENCIADOR Y LA ABRAZADERA "/>
    <s v="MOTOBOMBAS"/>
    <x v="5"/>
    <x v="0"/>
    <n v="0"/>
    <x v="1"/>
    <x v="3"/>
    <x v="0"/>
    <s v="HENRY PONCE "/>
    <x v="0"/>
    <s v="SE NOTIFICA AL SUPERVISOR DE OPERACIONES PARA REPARAR EL DAÑO "/>
    <x v="0"/>
    <x v="2"/>
  </r>
  <r>
    <n v="578"/>
    <x v="111"/>
    <d v="1899-12-30T18:00:00"/>
    <s v="CAMINOS Y SENDEROS EN MAL ESTADO"/>
    <s v="TRASLADO PERSONAL "/>
    <x v="1"/>
    <x v="0"/>
    <n v="0"/>
    <x v="6"/>
    <x v="3"/>
    <x v="1"/>
    <s v="CARLOS ILLICACHI"/>
    <x v="7"/>
    <s v="SOLICITAR AL CLIENTE EL MANTENIMIENTO DE CAMINOS Y SENDEROS"/>
    <x v="0"/>
    <x v="2"/>
  </r>
  <r>
    <n v="579"/>
    <x v="111"/>
    <d v="1899-12-30T18:00:00"/>
    <s v="TABLONES DE LAMAQUINA EN MAL ESTADO"/>
    <s v="PLATAFORMA"/>
    <x v="1"/>
    <x v="0"/>
    <n v="0"/>
    <x v="6"/>
    <x v="0"/>
    <x v="1"/>
    <s v="JUAN GARCIA"/>
    <x v="2"/>
    <s v="REALIZAR CAMBIO DE TABLONES "/>
    <x v="0"/>
    <x v="1"/>
  </r>
  <r>
    <n v="580"/>
    <x v="111"/>
    <d v="1899-12-30T18:00:00"/>
    <s v="BOMBA DE DIESEL DAÑADA"/>
    <s v="PLATAFORMA"/>
    <x v="1"/>
    <x v="0"/>
    <n v="0"/>
    <x v="1"/>
    <x v="0"/>
    <x v="0"/>
    <s v="EDGAR AYALA"/>
    <x v="2"/>
    <s v="REALIZAR CAMBIO Y MANTENIIMIENTO DE BOMBA DE DIESEL"/>
    <x v="0"/>
    <x v="2"/>
  </r>
  <r>
    <n v="581"/>
    <x v="111"/>
    <d v="1899-12-30T18:00:00"/>
    <s v="RUEDAS DE LA MOTOBANDA DAÑADAS"/>
    <s v="PLATAFORMA"/>
    <x v="1"/>
    <x v="0"/>
    <n v="0"/>
    <x v="1"/>
    <x v="0"/>
    <x v="1"/>
    <s v="JUAN GARCIA"/>
    <x v="2"/>
    <s v="REALIZAR CAMNIO Y MANTENIMIENTO A LAS RUEDAS DE LA MOTOBANDA"/>
    <x v="0"/>
    <x v="1"/>
  </r>
  <r>
    <n v="582"/>
    <x v="111"/>
    <d v="1899-12-30T18:00:00"/>
    <s v="NO HAY AGUA PARA BEBER EN PLATAFORMA"/>
    <s v="PLATAFORMA"/>
    <x v="1"/>
    <x v="0"/>
    <n v="0"/>
    <x v="3"/>
    <x v="3"/>
    <x v="1"/>
    <s v="MARVIN ANDRADE"/>
    <x v="2"/>
    <s v="SOLICITAR AL CLIENTE LA DOTACION DE AGUA PARA CONSUMO HUMANO EN PLATAFORMA"/>
    <x v="0"/>
    <x v="1"/>
  </r>
  <r>
    <n v="583"/>
    <x v="111"/>
    <d v="1899-12-30T18:00:00"/>
    <s v="NO HAY AGUA PARA BEBER EN PLATAFORMA"/>
    <s v="PLATAFORMA"/>
    <x v="1"/>
    <x v="0"/>
    <n v="0"/>
    <x v="3"/>
    <x v="3"/>
    <x v="1"/>
    <s v="EDWIN ORDOÑEZ"/>
    <x v="2"/>
    <s v="SOLICITAR AL CLIENTE LA DOTACION DE AGUA PARA CONSUMO HUMANO EN PLATAFORMA"/>
    <x v="0"/>
    <x v="1"/>
  </r>
  <r>
    <n v="584"/>
    <x v="111"/>
    <d v="1899-12-30T18:00:00"/>
    <s v="CAJAS DE COLOCACION DE MUESTRA HUMEDAS "/>
    <s v="PLATAFORMA"/>
    <x v="1"/>
    <x v="0"/>
    <n v="0"/>
    <x v="6"/>
    <x v="0"/>
    <x v="0"/>
    <s v="EDWIN ORDOÑEZ"/>
    <x v="2"/>
    <s v="SOLICITAR AL CLIENTE UN LUGAR SEGURO PARA COLOCACION DE LA CAJAS Y QUE NO HAYA HUMEDAD "/>
    <x v="0"/>
    <x v="1"/>
  </r>
  <r>
    <n v="585"/>
    <x v="111"/>
    <d v="1899-12-30T18:00:00"/>
    <s v="FALTA DE ESPACIO PARA ALMACENAR ADITIVOS"/>
    <s v="BODEGA "/>
    <x v="1"/>
    <x v="0"/>
    <n v="0"/>
    <x v="6"/>
    <x v="3"/>
    <x v="1"/>
    <s v="BRYAN ORTEGA"/>
    <x v="7"/>
    <s v="SOLICITAR MAS CUBETOS PARA ADITIVOS"/>
    <x v="0"/>
    <x v="2"/>
  </r>
  <r>
    <n v="586"/>
    <x v="111"/>
    <d v="1899-12-30T18:00:00"/>
    <s v="NO HAY EL PIN DE SEGURIDAD DE LA GUARDA DE ROTACION"/>
    <s v="PLATAFORMA"/>
    <x v="1"/>
    <x v="1"/>
    <n v="0"/>
    <x v="1"/>
    <x v="3"/>
    <x v="1"/>
    <s v="WILDER BENAVIDES "/>
    <x v="2"/>
    <s v="SOLCITAR COLOCAR  BASE Y PIN DE SEGURIDAD"/>
    <x v="0"/>
    <x v="2"/>
  </r>
  <r>
    <n v="587"/>
    <x v="111"/>
    <d v="1899-12-30T18:00:00"/>
    <s v="NO HAY AGUA PARA BEBER EN PLATAFORMA"/>
    <s v="PLATAFORMA"/>
    <x v="1"/>
    <x v="0"/>
    <n v="0"/>
    <x v="3"/>
    <x v="3"/>
    <x v="1"/>
    <s v="FRANCISCO NOVOA"/>
    <x v="2"/>
    <s v="SOLICITAR AL CLIENTE LA DOTACION DE AGUA PARA CONSUMO HUMANO EN PLATAFORMA"/>
    <x v="0"/>
    <x v="1"/>
  </r>
  <r>
    <n v="588"/>
    <x v="111"/>
    <d v="1899-12-30T18:00:00"/>
    <s v="FALTA DE SUNCHADORAS Y ABRAZADERAS"/>
    <s v="PLATAFORMA"/>
    <x v="1"/>
    <x v="0"/>
    <n v="0"/>
    <x v="1"/>
    <x v="3"/>
    <x v="1"/>
    <s v="JEFFERSON CHICAIZA"/>
    <x v="13"/>
    <s v="SOLICITAR LAS SUNCHADORAS Y ABRAZADERAS NECESARIAS"/>
    <x v="0"/>
    <x v="2"/>
  </r>
  <r>
    <n v="589"/>
    <x v="111"/>
    <d v="1899-12-30T18:00:00"/>
    <s v="HACE FALTA PERNO DE LA BOMBA DE DRAGA YA QUE SE QUEBRÓ EL OTRO PERNO"/>
    <s v="PLATAFORMA"/>
    <x v="1"/>
    <x v="0"/>
    <n v="0"/>
    <x v="1"/>
    <x v="3"/>
    <x v="1"/>
    <s v="EDGAR AYALA"/>
    <x v="2"/>
    <s v="SOLICITAR A LOS MECANICOSUE SE ACERQUEN ARREGLAR"/>
    <x v="0"/>
    <x v="1"/>
  </r>
  <r>
    <n v="590"/>
    <x v="111"/>
    <d v="1899-12-30T18:00:00"/>
    <s v="ARBOLES CAMINO ARRIBA DELAPLATAFOMAR PC 06 INCLINADO Y GOLPEA LA CABEZA AL MOMENTO DE CRUZAR"/>
    <s v="TRASLADO PERSONAL "/>
    <x v="1"/>
    <x v="2"/>
    <n v="0"/>
    <x v="6"/>
    <x v="0"/>
    <x v="1"/>
    <s v="LUIS SANMARTIN"/>
    <x v="6"/>
    <s v="SOLICITAR AL CLIENTE EL MANTENIMIENTO DEL CAMINO HACIA LA PC 06"/>
    <x v="0"/>
    <x v="1"/>
  </r>
  <r>
    <n v="591"/>
    <x v="111"/>
    <d v="1899-12-30T18:00:00"/>
    <s v="CABLE WIRELINE EN MAL ESTADO DE MAQUINA KD-1000"/>
    <s v="PLATAFORMA"/>
    <x v="1"/>
    <x v="0"/>
    <n v="0"/>
    <x v="1"/>
    <x v="0"/>
    <x v="1"/>
    <s v="HOLGER BONILLA "/>
    <x v="1"/>
    <s v="SOLICITAR NUEVO CLABLE WARELINE A LOGISTICA"/>
    <x v="0"/>
    <x v="1"/>
  </r>
  <r>
    <n v="592"/>
    <x v="111"/>
    <d v="1899-12-30T18:00:00"/>
    <s v="KD 1000 SE NECESITA HERRAMIENTAS"/>
    <s v="PLATAFORMA"/>
    <x v="1"/>
    <x v="0"/>
    <n v="0"/>
    <x v="1"/>
    <x v="3"/>
    <x v="1"/>
    <s v="GUSTAVO TANDAZO"/>
    <x v="2"/>
    <s v="SOLICITUD DE HERRAMIENTAS A LOGÍSTICA"/>
    <x v="0"/>
    <x v="1"/>
  </r>
  <r>
    <n v="593"/>
    <x v="111"/>
    <d v="1899-12-30T18:00:00"/>
    <s v="LLAVE # 48 EN MAL ESTADO"/>
    <s v="PLATAFORMA"/>
    <x v="1"/>
    <x v="0"/>
    <n v="0"/>
    <x v="1"/>
    <x v="1"/>
    <x v="1"/>
    <s v="WILDER BENAVIDES "/>
    <x v="2"/>
    <s v="ENVIAR LO REQUERIDO PARA PODER REMPLAZAR"/>
    <x v="0"/>
    <x v="3"/>
  </r>
  <r>
    <n v="594"/>
    <x v="111"/>
    <d v="1899-12-30T18:00:00"/>
    <s v="NO SE CUENTA CON EL SEGURO DE LA GUARDA DE ROTACION"/>
    <s v="PLATAFORMA"/>
    <x v="1"/>
    <x v="1"/>
    <n v="0"/>
    <x v="1"/>
    <x v="3"/>
    <x v="1"/>
    <s v="FERNANDO CIFUENTES"/>
    <x v="1"/>
    <s v="ENVIAR LO REQUERIDO PARA PODER REMPLAZAR"/>
    <x v="0"/>
    <x v="3"/>
  </r>
  <r>
    <n v="595"/>
    <x v="111"/>
    <d v="1899-12-30T18:00:00"/>
    <s v="EN KD 1000-07 ESLINGAS DE SEGURIDAD "/>
    <s v="PLATAFORMA"/>
    <x v="1"/>
    <x v="0"/>
    <n v="0"/>
    <x v="1"/>
    <x v="3"/>
    <x v="1"/>
    <s v="YOHANI GRANADOS"/>
    <x v="1"/>
    <s v="ENVIAR LO REQUERIDO PARA PODER REMPLAZAR"/>
    <x v="0"/>
    <x v="1"/>
  </r>
  <r>
    <n v="596"/>
    <x v="111"/>
    <d v="1899-12-30T18:00:00"/>
    <s v="ELDISPOSITIVO QUE ASEGURA LA GUARDA DE ROTACIÓN SE ENCUENTRA ROTA"/>
    <s v="PLATAFORMA"/>
    <x v="1"/>
    <x v="1"/>
    <n v="0"/>
    <x v="1"/>
    <x v="3"/>
    <x v="1"/>
    <s v="JOSE VASQUEZ"/>
    <x v="1"/>
    <s v="SOLICITAR CAMBIO Y MANTENIMIENTO"/>
    <x v="0"/>
    <x v="3"/>
  </r>
  <r>
    <n v="597"/>
    <x v="111"/>
    <d v="1899-12-30T18:00:00"/>
    <s v="NO HAY AGUA PARA BEBER EN PLATAFORMA"/>
    <s v="PLATAFORMA"/>
    <x v="1"/>
    <x v="0"/>
    <n v="0"/>
    <x v="3"/>
    <x v="3"/>
    <x v="1"/>
    <s v="JUNIOR WAMPASH"/>
    <x v="2"/>
    <s v="SOLICITAR AL CLIENTE LA DOTACION DE AGUA PARA CONSUMO HUMANO EN PLATAFORMA"/>
    <x v="0"/>
    <x v="1"/>
  </r>
  <r>
    <n v="598"/>
    <x v="111"/>
    <d v="1899-12-30T18:00:00"/>
    <s v="LETRINA SANITARIA EN MAL ESTADO"/>
    <s v="CAMPAMENTO "/>
    <x v="1"/>
    <x v="0"/>
    <n v="0"/>
    <x v="0"/>
    <x v="3"/>
    <x v="1"/>
    <s v="JENRI HARO"/>
    <x v="1"/>
    <s v="SOLICITAR AL CLIENTE MANTENIMIENTO EN LOS BAÑOS Y CAMBIO DE LOS MISMOS SI ES NECESARIO"/>
    <x v="0"/>
    <x v="1"/>
  </r>
  <r>
    <n v="599"/>
    <x v="111"/>
    <d v="1899-12-30T18:00:00"/>
    <s v="LLAVE # 48 EN MAL ESTADO"/>
    <s v="PLATAFORMA"/>
    <x v="1"/>
    <x v="0"/>
    <n v="0"/>
    <x v="1"/>
    <x v="3"/>
    <x v="1"/>
    <s v="RONALD MARTINEZ"/>
    <x v="2"/>
    <s v="ENVIAR LO REQUERIDO PARA PODER REMPLAZAR"/>
    <x v="0"/>
    <x v="3"/>
  </r>
  <r>
    <n v="600"/>
    <x v="111"/>
    <d v="1899-12-30T06:00:00"/>
    <s v="FALTA MAS ENTABLADO YA QUE LA GEOMEMBRANA ES MUY LISA"/>
    <s v="PLATAFORMA"/>
    <x v="1"/>
    <x v="0"/>
    <n v="0"/>
    <x v="6"/>
    <x v="0"/>
    <x v="0"/>
    <s v="JOSE GAMBOA"/>
    <x v="1"/>
    <s v="SE SOLICITA MAS ENTABLADO "/>
    <x v="0"/>
    <x v="1"/>
  </r>
  <r>
    <n v="601"/>
    <x v="111"/>
    <d v="1899-12-30T18:00:00"/>
    <s v="EN EL CAMINO DEL CAMPAMENTO PIUNTZ A OSO SE ENCENTRA UN TRONCO MY BAJO "/>
    <s v="PLATAFORMA"/>
    <x v="1"/>
    <x v="0"/>
    <n v="0"/>
    <x v="6"/>
    <x v="3"/>
    <x v="1"/>
    <s v="ALEX OÑA"/>
    <x v="2"/>
    <s v="SOLICITAR AL CLIENTE MANTENIMIENTO Y ADECUACION DE LOS CAMINOSY SENDEROS"/>
    <x v="0"/>
    <x v="1"/>
  </r>
  <r>
    <n v="602"/>
    <x v="112"/>
    <d v="1899-12-30T07:30:00"/>
    <s v="DESESTABILIZACION Y DESLIZAMIENTOS DEL TERRENO EN LA PLATAFORMA PC-03"/>
    <s v="PLATAFORMA"/>
    <x v="1"/>
    <x v="2"/>
    <n v="0"/>
    <x v="6"/>
    <x v="0"/>
    <x v="0"/>
    <s v="JUAN GARCIA"/>
    <x v="2"/>
    <s v="SOLICITAR AL CLIENTE EL MANTENIMIENTO DE LA ESTABILIDAD DE LA PLATAFORMA"/>
    <x v="0"/>
    <x v="2"/>
  </r>
  <r>
    <n v="603"/>
    <x v="112"/>
    <d v="1899-12-30T08:00:00"/>
    <s v="SE ONSERVA EL MAL ESTADO DE LAS LLANTAS DEL VEHICULO PDI-5025 EN ALGUNAS DE SUS LLANTAS HAY DESGASTE CONSIDERABLE"/>
    <s v="TRASLADO VEHICULAR"/>
    <x v="0"/>
    <x v="0"/>
    <n v="0"/>
    <x v="6"/>
    <x v="3"/>
    <x v="2"/>
    <s v="GUILLERMO ALARCON "/>
    <x v="5"/>
    <s v="REALIZAR EL CAMBIO DE LLANTAS "/>
    <x v="0"/>
    <x v="5"/>
  </r>
  <r>
    <n v="604"/>
    <x v="112"/>
    <d v="1899-12-30T15:00:00"/>
    <s v="EL VEHICULO SE ENCUENTRA SIN LOS TACOS PARA FIJAR EL VEHICULO, LA FALTA DE LOS MISMOS EN LAS CONDICIONES DEL PROYECTO PUEDE GENERAR UN DESLIZAMIENTO "/>
    <s v="TRASLADO VEHICULAR"/>
    <x v="0"/>
    <x v="0"/>
    <n v="0"/>
    <x v="6"/>
    <x v="1"/>
    <x v="1"/>
    <s v="DANIEL CARDENAS "/>
    <x v="5"/>
    <s v="ADQUIRIR E IMPLEMENTAR LOS TACOS PARA LOS VEHICULOS "/>
    <x v="0"/>
    <x v="0"/>
  </r>
  <r>
    <n v="605"/>
    <x v="112"/>
    <d v="1899-12-30T15:00:00"/>
    <s v="NO SE COLOCA EL EPP CONTAMINADO EN EL RECIPIENTE CORRESPONDIENTE"/>
    <s v="PERFORACION"/>
    <x v="2"/>
    <x v="0"/>
    <n v="0"/>
    <x v="3"/>
    <x v="4"/>
    <x v="2"/>
    <s v="EDUARDO ALCACIEGA"/>
    <x v="11"/>
    <s v="INDICAR AL PERSONAL DONDE SE DEBE DEPOSITAR EL EPP CONTAMINADO"/>
    <x v="0"/>
    <x v="1"/>
  </r>
  <r>
    <n v="606"/>
    <x v="113"/>
    <d v="1899-12-30T15:00:00"/>
    <s v="EL CAMION PROVEEDOR DE DIESEL LLEGO CON LAS MANGUERAS DE DESCARGA EN MAL ESTADO PROVOCANDO UN  DERRAME CONTENIDO EN LOS CUBETOS DEL CAMION"/>
    <s v="CAMPAMENTO"/>
    <x v="0"/>
    <x v="2"/>
    <n v="0"/>
    <x v="4"/>
    <x v="3"/>
    <x v="1"/>
    <s v="DANIEL CARDENAS "/>
    <x v="5"/>
    <s v="ASEGURARSE DEL ESTADO DE LAS MANGUERAS PERVIO AL INGRESO A CAMPAMENTO, VERIFICAR LOS ACOPLES "/>
    <x v="0"/>
    <x v="0"/>
  </r>
  <r>
    <n v="607"/>
    <x v="113"/>
    <d v="1899-12-30T09:00:00"/>
    <s v="DERRAME DE LODO ALREDEDOR DELA PLATAFORMA 1 , EL TUBO DE DESAGUE DE LAS TINAS DE RECIRCULACION NO TENIA LA INCLINACION APROPIADA Y LA IMPERMEABILIZACION NO ES SUFICIENTE, SE REALIZA EL CONTROL DE LA INFILTRACION "/>
    <s v="PERFORACION"/>
    <x v="0"/>
    <x v="2"/>
    <n v="0"/>
    <x v="0"/>
    <x v="0"/>
    <x v="0"/>
    <s v="EDISON VILLAMIZAR"/>
    <x v="6"/>
    <s v="LA INSTALACION CORRECTA DE LA GEOMEMBRANA Y PLASTICO PARA LA IMPERMEABILIZACION DE LA PLATAFORMA, VERIFICAR EL DESAGUE. "/>
    <x v="0"/>
    <x v="0"/>
  </r>
  <r>
    <n v="608"/>
    <x v="113"/>
    <d v="1899-12-30T16:00:00"/>
    <s v="EL IRON HORSE, SE ENCONTRABA OPERATIVO, SIN EMBARGO, AL MOMENTO DE BAJAR CON PESO Y PASAR POR EL HUNDIMIENTO EL EQUIPO SALTA Y LA PALANCA DE MARCHA CAMBIA DE PRIMERA A NEUTRO LO QUE PROVOCA EL AUMENTO DE VELOCIDAD Y LA PÉRDIDA DE CONTROL DEL EQUIPO, POR LO QUE SUFRE UN VOLCAMIENTO"/>
    <s v="IRON HORSE"/>
    <x v="2"/>
    <x v="2"/>
    <n v="0"/>
    <x v="1"/>
    <x v="0"/>
    <x v="1"/>
    <s v="ORLANDO RAMOS"/>
    <x v="2"/>
    <s v="RETROALIMENTACIÓN A LOS OPERADORES Y AYUDANTES DEL IRON HORSE, SOBRE LAS MANIOBRAS DE ANCLAJE Y DEMÁS RIESGOS DEL EQUIPO. COLOCAR MAS PUNTOS DE ANCLAJE Y MEJORAR O ADECUAR LA PALANCA DE MARCHA."/>
    <x v="0"/>
    <x v="3"/>
  </r>
  <r>
    <n v="609"/>
    <x v="113"/>
    <d v="1899-12-30T11:00:00"/>
    <s v="PERSONAL ADMINISTRATIVO NO USA CASCO AL CRUZAR POR TALLER"/>
    <s v="TALLER"/>
    <x v="3"/>
    <x v="0"/>
    <n v="0"/>
    <x v="7"/>
    <x v="1"/>
    <x v="2"/>
    <s v="ESTEBAN AREVALO"/>
    <x v="21"/>
    <s v="RECORDAR AL PERSONAL EL USO OBLIGATORIO DE EPP AL INGRESAR A TALLER EN CHARLAS DIARIAS"/>
    <x v="0"/>
    <x v="1"/>
  </r>
  <r>
    <n v="610"/>
    <x v="114"/>
    <d v="1899-12-30T19:00:00"/>
    <s v="EL TALUD DEL BARRANCO DE LA PLATAFORMA KD 600 265 ES INESTABLE CAE PIEDRAS Y CAYERON ROCAS CERCA AL PERSONAL "/>
    <s v="PERFORACION"/>
    <x v="0"/>
    <x v="2"/>
    <n v="0"/>
    <x v="0"/>
    <x v="1"/>
    <x v="2"/>
    <s v="CRISTIAN SANCHEZ"/>
    <x v="2"/>
    <s v="TOMAR EN CUENTA PARA PLATAFORMAS FUTURAS "/>
    <x v="0"/>
    <x v="0"/>
  </r>
  <r>
    <n v="611"/>
    <x v="114"/>
    <d v="1899-12-30T10:00:00"/>
    <s v="SE REPORTA QUE EN LA MAQUINA KD 600--265 LA BOMBA 1029 ESTA LIQUEANDO ACEITE PERO ES CONTENIDA POR EL CUBETO DE CONTENCIÓN"/>
    <s v="PERFORACION"/>
    <x v="0"/>
    <x v="2"/>
    <n v="0"/>
    <x v="4"/>
    <x v="1"/>
    <x v="2"/>
    <s v="NERY LUCERO "/>
    <x v="1"/>
    <s v="CAMBIO DE SELLOS DEL MOTOR O CAMBIO DE BO,BA "/>
    <x v="0"/>
    <x v="5"/>
  </r>
  <r>
    <n v="612"/>
    <x v="115"/>
    <d v="1899-12-30T07:00:00"/>
    <s v="EN LA MAQUINA KD 600-266 GEOTECNIA UNA GUARDA LATERAL DE LOS MOTORES EL SOPORTE SE ENCUENTRA ROTO "/>
    <s v="PERFORACION "/>
    <x v="5"/>
    <x v="1"/>
    <n v="0"/>
    <x v="1"/>
    <x v="3"/>
    <x v="1"/>
    <s v="MARIO CHIMBO"/>
    <x v="11"/>
    <s v="SE SOLICITA AL MOEMNTO DE REALIZAR LOS TRASLADOS ESTAR AL PENDIENTE DE LOS EQUIPOS QUE NO SE GOLPEEN"/>
    <x v="0"/>
    <x v="2"/>
  </r>
  <r>
    <n v="613"/>
    <x v="115"/>
    <d v="1899-12-30T07:00:00"/>
    <s v="UNA MANGUERA HIDRAULICA DE LA MAQUINA KD 600-266 GEOTECNIA SE ENCUENTRA DESGASTADA "/>
    <s v="PERFORACION "/>
    <x v="5"/>
    <x v="0"/>
    <n v="0"/>
    <x v="1"/>
    <x v="3"/>
    <x v="0"/>
    <s v="MARIO CHIMBO"/>
    <x v="11"/>
    <s v="CAMBIO DE LA MANGUERA HIDRAULICA"/>
    <x v="0"/>
    <x v="2"/>
  </r>
  <r>
    <n v="614"/>
    <x v="115"/>
    <d v="1899-12-30T13:00:00"/>
    <s v="SE REPORTA EL DAÑO DE 3 MEDIDORES DE AGUA, ESTO SE DA PORQUE NO SE LIBERA LA PRESIÓN DE LA LLAVE DE LA SEGUNDA TINA. "/>
    <s v="PERFORACION"/>
    <x v="0"/>
    <x v="2"/>
    <n v="0"/>
    <x v="1"/>
    <x v="1"/>
    <x v="2"/>
    <s v="SOFIA MORENO "/>
    <x v="0"/>
    <s v="SE RETROALIMENTA AL PERSONAL SOBRE EL MANEJO ADECUADO DE LAS TINAS DE PREPARACION DE LODO"/>
    <x v="0"/>
    <x v="3"/>
  </r>
  <r>
    <n v="615"/>
    <x v="115"/>
    <d v="1899-12-30T10:30:00"/>
    <s v="ME ENCONTRABA COLOCANDO UNA VIGA, ME RESULTO PESADA Y PISE DENTRO DE LA SANJA POR LO QUE TROPECE Y CASI CAE LA VIGA SOBRE MI PIE"/>
    <s v="PERFORACION"/>
    <x v="2"/>
    <x v="2"/>
    <n v="0"/>
    <x v="0"/>
    <x v="0"/>
    <x v="1"/>
    <s v="CRISTIAN AYALA"/>
    <x v="2"/>
    <s v="IDENTIFICAR EL ÁREA SEGURA PARA TRASLADAR LA VIGA Y PEDIR APOYO "/>
    <x v="0"/>
    <x v="0"/>
  </r>
  <r>
    <n v="616"/>
    <x v="115"/>
    <d v="1899-12-30T09:00:00"/>
    <s v="BASURERO UBICADO EN EL BAÑO DE MUJERES DE LA PLANTA BAJA, ES DEMASIADO PEQUEÑO Y SU CAPACIDAD NO DA ABASTO PARA EL PERSONAL QUE EXISTE"/>
    <s v="OFICINA "/>
    <x v="3"/>
    <x v="0"/>
    <n v="0"/>
    <x v="0"/>
    <x v="4"/>
    <x v="2"/>
    <s v="JENNIFFER BELTRÁN"/>
    <x v="22"/>
    <s v="SE ENTREGA REPORTE FLASH PARA QUE SE GESTIONE LA COMPRA DE UN BASURERO ADECUADO"/>
    <x v="0"/>
    <x v="1"/>
  </r>
  <r>
    <n v="617"/>
    <x v="115"/>
    <d v="1899-12-30T12:00:00"/>
    <s v="SE CONDUCE LA CAMIONETA PCV5933 CON UNA TUERCA ROTA EN LA LLANTA POSTERIOR DERECHA PUEDE OCASIONAR SALIDA DE LLANTA"/>
    <s v="CONDUCCIÓN"/>
    <x v="3"/>
    <x v="2"/>
    <n v="0"/>
    <x v="7"/>
    <x v="1"/>
    <x v="2"/>
    <s v="ESTEBAN AREVALO"/>
    <x v="21"/>
    <s v="CAMBIAR ESPÁRRAGO Y PONER TUERCA"/>
    <x v="0"/>
    <x v="0"/>
  </r>
  <r>
    <n v="618"/>
    <x v="116"/>
    <d v="1899-12-30T07:00:00"/>
    <s v="LOS BOTIQUINES DE LAS MAQUINAS KD 600 Y 1000 SE DEBE REALIZAR MANTENIMIENTOS (LAVAR LOS BOTIQUINES)"/>
    <s v="PERFORACION "/>
    <x v="5"/>
    <x v="1"/>
    <n v="0"/>
    <x v="0"/>
    <x v="3"/>
    <x v="1"/>
    <s v="HENRY PONCE "/>
    <x v="0"/>
    <s v="REALIZAR EL MANTENIMIENTO DE LOS BOTIQUINES "/>
    <x v="0"/>
    <x v="1"/>
  </r>
  <r>
    <n v="619"/>
    <x v="116"/>
    <d v="1899-12-30T07:00:00"/>
    <s v="AL BAJAR EL TUBO INTERNO CON EL PESCANTE NO SE DESCUELGA EL TUBO, ESTO PASA PORQUE NO SE COLOCO EL PIN DE SERUIDAD POR PERSONAL NUEVO DE AYUDANTES"/>
    <s v="PERFORACION"/>
    <x v="0"/>
    <x v="2"/>
    <n v="0"/>
    <x v="1"/>
    <x v="3"/>
    <x v="1"/>
    <s v="DARWIN AYUI"/>
    <x v="1"/>
    <s v="REALIZAR EL CAMBIO DE ACCESORIOS "/>
    <x v="0"/>
    <x v="3"/>
  </r>
  <r>
    <n v="620"/>
    <x v="116"/>
    <d v="1899-12-30T18:00:00"/>
    <s v="LA CARPA DE LA PLATAFORMA KD-600-267 NO ES LA ADECUADA PARA LAS CONDICIONES CLIMATICAS "/>
    <s v="PERFORACION"/>
    <x v="0"/>
    <x v="0"/>
    <n v="0"/>
    <x v="0"/>
    <x v="1"/>
    <x v="2"/>
    <s v="LUIS ERRAEZ"/>
    <x v="1"/>
    <s v="COLOCAR UNA NUEVA CARPA O POLISOMBRA"/>
    <x v="0"/>
    <x v="0"/>
  </r>
  <r>
    <n v="621"/>
    <x v="116"/>
    <d v="1899-12-31T11:00:00"/>
    <s v="LA LLAVE DE AGUA DE LA TINA DE BATIR LOS LODOS ESTA EN MALAS CONDICIONES NO CIERRA CORRECTA MENTE"/>
    <s v="PERFORACION"/>
    <x v="6"/>
    <x v="0"/>
    <n v="0"/>
    <x v="0"/>
    <x v="4"/>
    <x v="1"/>
    <s v="UBALDO RAMÓN   "/>
    <x v="1"/>
    <s v="REEMPLAZAR"/>
    <x v="0"/>
    <x v="5"/>
  </r>
  <r>
    <n v="622"/>
    <x v="116"/>
    <d v="1899-12-31T12:00:00"/>
    <s v="EL CICLINDRO DE AVANCE IZQUIERDO YA NO TIENE PERNO DE SUJECIÓN Y NO CONTAMOS CON REPUESTOS EN LA BODEGA"/>
    <s v="PERFORACION"/>
    <x v="6"/>
    <x v="0"/>
    <n v="0"/>
    <x v="0"/>
    <x v="1"/>
    <x v="1"/>
    <s v="EDISON LAFEBRE"/>
    <x v="2"/>
    <s v="COLOCAR PERNO"/>
    <x v="0"/>
    <x v="5"/>
  </r>
  <r>
    <n v="623"/>
    <x v="116"/>
    <d v="1899-12-31T13:00:00"/>
    <s v="ROSCA DEL GUIADOR EN MAL ESTADO"/>
    <s v="PERFORACION"/>
    <x v="6"/>
    <x v="0"/>
    <n v="0"/>
    <x v="0"/>
    <x v="1"/>
    <x v="1"/>
    <s v="JOSÉ ROJAS "/>
    <x v="1"/>
    <s v="COLOCAR OTRA ROSCA DEL GUIADOR"/>
    <x v="0"/>
    <x v="5"/>
  </r>
  <r>
    <n v="624"/>
    <x v="116"/>
    <d v="1899-12-31T14:00:00"/>
    <s v="LLAVE 36 DE HIERRO ESTA DOBLADA"/>
    <s v="PERFORACION"/>
    <x v="6"/>
    <x v="0"/>
    <n v="0"/>
    <x v="0"/>
    <x v="1"/>
    <x v="1"/>
    <s v="JORDAN PELÁEZ "/>
    <x v="2"/>
    <s v="ENDEREZAR O REEMPLAZAR"/>
    <x v="0"/>
    <x v="5"/>
  </r>
  <r>
    <n v="625"/>
    <x v="116"/>
    <d v="1899-12-31T15:00:00"/>
    <s v="SEGURO DE LA CABEZA DE ROTACIÓN EN AL ESTADO"/>
    <s v="PERFORACION"/>
    <x v="6"/>
    <x v="0"/>
    <n v="0"/>
    <x v="0"/>
    <x v="3"/>
    <x v="2"/>
    <s v="GREDY DÁVILA"/>
    <x v="2"/>
    <s v="CAMBIAR DE SEGURO"/>
    <x v="0"/>
    <x v="5"/>
  </r>
  <r>
    <n v="626"/>
    <x v="116"/>
    <d v="1899-12-31T16:00:00"/>
    <s v="PERSONAS EN PLATAFORMA NO USAN EL EPP ADECUADO"/>
    <s v="PERFORACION"/>
    <x v="6"/>
    <x v="1"/>
    <n v="0"/>
    <x v="0"/>
    <x v="3"/>
    <x v="1"/>
    <s v="JUAN VILCA"/>
    <x v="6"/>
    <s v="RETROALIMENTACIÓN EN LA IMPORTANCIA DEL USO DE EPP USO DE GAFAS DE SEGURIDAD"/>
    <x v="0"/>
    <x v="5"/>
  </r>
  <r>
    <n v="627"/>
    <x v="116"/>
    <d v="1899-12-30T15:30:00"/>
    <s v="EL IRON HORSE SE ENCONTRABA TRASLADANDO EL TANQUE DE DIESEL  DE 55 GALONES VACIO, SIN EMBARGO NO LO ASEGURÓ BIEN, POR LO QUE SE CAYO Y POR INTENTAR DETENERLO CASI ME GOLPEA EL BRAZO."/>
    <s v="IRON HORSE"/>
    <x v="2"/>
    <x v="2"/>
    <n v="0"/>
    <x v="0"/>
    <x v="3"/>
    <x v="1"/>
    <s v="CESAR GONZALES"/>
    <x v="2"/>
    <s v="ASEGURAR BIEN LAS CARGAS, DURANTE EL TRASLADO EN EL IRON HORSE"/>
    <x v="0"/>
    <x v="0"/>
  </r>
  <r>
    <n v="628"/>
    <x v="117"/>
    <d v="1899-12-30T19:00:00"/>
    <s v="EN LA PLATAFORMA PC-03 EXISTE DESLIZAMIENTO DE TERRENO CERCA DEL ÁREA DE PERFORACION"/>
    <s v="PLATAFORMA"/>
    <x v="1"/>
    <x v="2"/>
    <n v="0"/>
    <x v="6"/>
    <x v="3"/>
    <x v="1"/>
    <s v="JUAN GARCIA"/>
    <x v="2"/>
    <s v="SOLICITAR AL CLIENTE LA ADECUACION DE LA PLATAFORMA"/>
    <x v="0"/>
    <x v="2"/>
  </r>
  <r>
    <n v="629"/>
    <x v="117"/>
    <d v="1899-12-30T21:00:00"/>
    <s v="SE EVIDENCIA DESPRENDIMIENTO DE MATERIAL EN LA PARTE SUPERIOR DEL CAMPAMENTO Y CAIDA DE ROCAS"/>
    <s v="CAMPAMENTO "/>
    <x v="1"/>
    <x v="2"/>
    <n v="0"/>
    <x v="8"/>
    <x v="3"/>
    <x v="1"/>
    <s v="LUIS KAIKIAT"/>
    <x v="2"/>
    <s v="CREAR MEDIDAS DECONTENCION"/>
    <x v="0"/>
    <x v="2"/>
  </r>
  <r>
    <n v="630"/>
    <x v="117"/>
    <d v="1899-12-30T07:00:00"/>
    <s v="LOS NUEVOS VEHICULOS UTILIZADOS EN EL PROYECTO LA PLATA NO CUENTAN CON SU CUBETO PARA TRANSPORTA EL COMBUSTIBLE PARA EL ABASTECIMIENTO A LAS MAQUINAS Y BOMBAS "/>
    <s v="VEHICULOS"/>
    <x v="5"/>
    <x v="1"/>
    <n v="0"/>
    <x v="4"/>
    <x v="3"/>
    <x v="0"/>
    <s v="HENRY PONCE "/>
    <x v="0"/>
    <s v="SOLICITAR AL LOGISTICO DE PROYECTO QUE SE GESTIONE LA CONSTRUCCION DEL CUBETO DE COMBUSTIBLE PARA UNA CAMIONETA "/>
    <x v="0"/>
    <x v="1"/>
  </r>
  <r>
    <n v="631"/>
    <x v="117"/>
    <d v="1899-12-30T18:00:00"/>
    <s v="PLATAFORMA KD 600-265 NO SE SEÑALIZA LAS HERRAMIENTAS UTILIZADAS "/>
    <s v="PERFORACION"/>
    <x v="0"/>
    <x v="1"/>
    <n v="0"/>
    <x v="1"/>
    <x v="1"/>
    <x v="2"/>
    <s v="ROBERTH SAAVEDRA"/>
    <x v="2"/>
    <s v="MARCAR LAS HERRAMIENTAS INSPECCIONADAS PARA IDENTIFICAR LAS QUE ESTAN EN BUENAS CONDICIONES "/>
    <x v="0"/>
    <x v="0"/>
  </r>
  <r>
    <n v="632"/>
    <x v="117"/>
    <d v="1899-12-30T17:00:00"/>
    <s v="EN LA PLATAFORMA KD 600-267 EN EL AREA DE COMBUSTIBLE NO SE CUENTA CON UN A MANGUERA PARA COLOCAR EL COMBUSTIBLE YA QUE EL EMBUDO NO ES ADECUADO "/>
    <s v="PERFORACION"/>
    <x v="0"/>
    <x v="1"/>
    <n v="0"/>
    <x v="4"/>
    <x v="1"/>
    <x v="2"/>
    <s v="ROLANDO ERRAEZ"/>
    <x v="2"/>
    <s v="ADQUIRIR LA MANGUERA PARA PODER SACAR DE MANERA ADECUADA EL COMBUSTIBLE"/>
    <x v="0"/>
    <x v="0"/>
  </r>
  <r>
    <n v="633"/>
    <x v="118"/>
    <d v="1899-12-30T16:00:00"/>
    <s v="LOS VEHICULOS NO CUENTAN CON FAROS ANTINIEBLA, LAS CONDICIONES DEL PROYECTO AMERITAN LA INSTALACIÓN DE LOS DISPOSITIVOS PARA EVITAR ACCIDENTES"/>
    <s v="TRASLADO VEHICULAR"/>
    <x v="0"/>
    <x v="1"/>
    <n v="0"/>
    <x v="6"/>
    <x v="3"/>
    <x v="1"/>
    <s v="EDISON VILLAMIZAR"/>
    <x v="6"/>
    <s v="INSTALACION DE FAROS ANTINIEBLA, REDUCIR LA VELOCIDAD ENCENDER LAS LUCES DE PARQUEO. "/>
    <x v="0"/>
    <x v="5"/>
  </r>
  <r>
    <n v="634"/>
    <x v="118"/>
    <d v="1899-12-30T18:00:00"/>
    <s v="SE OBSERVA QUE LA LUZ DELANTERA IZQUIERDA SE ENCUENTRA QUEMADA EN EL VEHICULO PDI-5025"/>
    <s v="TRASLADO VEHICULAR"/>
    <x v="0"/>
    <x v="1"/>
    <n v="0"/>
    <x v="6"/>
    <x v="3"/>
    <x v="2"/>
    <s v="GUILLERMO ALARCON "/>
    <x v="5"/>
    <s v="REALIZAR EL CAMBIO DE DEL FARO "/>
    <x v="0"/>
    <x v="5"/>
  </r>
  <r>
    <n v="635"/>
    <x v="118"/>
    <d v="1899-12-30T18:00:00"/>
    <s v="EN LA PLATAFORMA KD 600-265 NO HAY UNA BOMBA MANUAL PARA COLOCAR EL COMBUSTIBLE, EL USO DEL EMBUDO NO ES ADECUADO."/>
    <s v="PERFORACION"/>
    <x v="0"/>
    <x v="1"/>
    <n v="0"/>
    <x v="4"/>
    <x v="1"/>
    <x v="2"/>
    <s v="PABLO WAMPASH"/>
    <x v="2"/>
    <s v="IMPLEMENTAR LA BOMBA MANUAL PARA COLOCAR COMBUSTIBLE"/>
    <x v="0"/>
    <x v="0"/>
  </r>
  <r>
    <n v="636"/>
    <x v="118"/>
    <d v="1899-12-30T13:00:00"/>
    <s v="SE REPORTE EL CAMBIO DE CARPA POR LA IMPLEMETACION DE POLISOMBRA EN LAS PLATAFORMAS, SE EVITA EL RIESGO DE DAÑOS POR LA ROTURA DE CARPA"/>
    <s v="PERFORACION"/>
    <x v="0"/>
    <x v="1"/>
    <n v="0"/>
    <x v="0"/>
    <x v="3"/>
    <x v="2"/>
    <s v="KLEVER AYALA "/>
    <x v="1"/>
    <s v="COLOCAR POLISOMBRA EN LAS PLATAFOR,AS"/>
    <x v="0"/>
    <x v="0"/>
  </r>
  <r>
    <n v="637"/>
    <x v="118"/>
    <d v="1899-12-30T16:00:00"/>
    <s v="SE OBSERVA QUE DURANTE EL TRASLADO DE PIMPINAS DE COMBUSTIBLE ESTAS SE DEJAN SIN PLASTICO DIRECTAMENTE SOBRE EL SUELO Y APILADAS "/>
    <s v="PERFORACION"/>
    <x v="0"/>
    <x v="1"/>
    <n v="0"/>
    <x v="4"/>
    <x v="3"/>
    <x v="1"/>
    <s v="SOFIA MORENO "/>
    <x v="0"/>
    <s v="SE RETROALIMENTA AL PERSONAL SOBRE LA CORRECTO ALMACENAMIENTO DE COMBUSTIBLE "/>
    <x v="0"/>
    <x v="3"/>
  </r>
  <r>
    <n v="638"/>
    <x v="118"/>
    <d v="1899-12-30T16:00:00"/>
    <s v="AL MOMENTO DE TRASLADAR LA MAQUINA SE DEJA DESECHOS PELIGROSOS REGADOS EN EL ÁREA "/>
    <s v="PERFORACION"/>
    <x v="0"/>
    <x v="1"/>
    <n v="0"/>
    <x v="0"/>
    <x v="3"/>
    <x v="1"/>
    <s v="SOFIA MORENO "/>
    <x v="0"/>
    <s v="SE MENCIONA AL PERSONAL QUE ESTÁ INCORRECTO "/>
    <x v="0"/>
    <x v="3"/>
  </r>
  <r>
    <n v="639"/>
    <x v="119"/>
    <d v="1899-12-30T07:00:00"/>
    <s v="EN LA MAQUINA KD 1000-255 EL DIESEL QUE SE ESTA UTILIZANDO ES DE MALA CALIDAD LO QUE GENERA QUE SE APAGUEN LOS MOTORES AL MOMENTO DE EXTRAER LA TUBERIA "/>
    <s v="PERFORACION "/>
    <x v="5"/>
    <x v="0"/>
    <n v="0"/>
    <x v="4"/>
    <x v="3"/>
    <x v="0"/>
    <s v="RAMIRO RODRIGUEZ"/>
    <x v="2"/>
    <s v="SOLICITAR AL LOGISTICO REPORTAR EL ESTADO DEL COMBUSTIBLE QUE LLEGA AL PROYECTO O CAMBIAR EL PROVEDOR "/>
    <x v="0"/>
    <x v="1"/>
  </r>
  <r>
    <n v="640"/>
    <x v="119"/>
    <d v="1899-12-30T07:00:00"/>
    <s v="EL CAMINO HACIA LA PLATAFORMA DE LA MAQUINA KD 1000-255 ESTA EN MALAS CONDICIONES, AL MOMENTO QUE LLUEVE ES MUY RESVALOSO "/>
    <s v="PERFORACION "/>
    <x v="5"/>
    <x v="0"/>
    <n v="0"/>
    <x v="0"/>
    <x v="3"/>
    <x v="0"/>
    <s v="BRYAN PEREZ "/>
    <x v="2"/>
    <s v="SOLICTAR EL MANTENIMIENTO"/>
    <x v="0"/>
    <x v="1"/>
  </r>
  <r>
    <n v="641"/>
    <x v="119"/>
    <d v="1899-12-30T07:00:00"/>
    <s v="EN LA ESTACION DEL PUNTO DE CAPTACION ESTA EL ESPACIO MUY REDUCIDO YA QUE SE ENCUENTRAN 3 SUPER BOMBAS "/>
    <s v="MOTOBOMBAS"/>
    <x v="5"/>
    <x v="1"/>
    <n v="0"/>
    <x v="0"/>
    <x v="3"/>
    <x v="0"/>
    <s v="KLEYMER AYALA "/>
    <x v="17"/>
    <s v="SOLICITAR UN ESPACIO ADICIONAL PARA COLOCAR DE MEJOR MANERA LAS BOMBAS Y NO ACUMULAR EL CALOR "/>
    <x v="0"/>
    <x v="1"/>
  </r>
  <r>
    <n v="642"/>
    <x v="119"/>
    <d v="1899-12-30T07:00:00"/>
    <s v="LA MONTURA DE LA MAQUINA KD 600-263 TIENE UN JUEGO OCASIONANDO QUE EL PERNO NO CUADRE CON EL TUBO Y PUEDA DAÑAR LA ROSCA DE LOS TUBOS "/>
    <s v="PERFORACION "/>
    <x v="5"/>
    <x v="1"/>
    <n v="0"/>
    <x v="1"/>
    <x v="3"/>
    <x v="1"/>
    <s v="ANGEL TAPIA "/>
    <x v="2"/>
    <s v="CORREGIR EL JUEGO EN LA MONTURA O REEMPLAZAR"/>
    <x v="0"/>
    <x v="1"/>
  </r>
  <r>
    <n v="643"/>
    <x v="119"/>
    <d v="1899-12-30T07:00:00"/>
    <s v="LOS LANDIN SHOUDER QUE SE UTILIZAN EN LA MAQUINA KD 600-263 SON DE MUY MALA CALIDAD EN HTW"/>
    <s v="PERFORACION "/>
    <x v="5"/>
    <x v="1"/>
    <n v="0"/>
    <x v="1"/>
    <x v="3"/>
    <x v="0"/>
    <s v="CRISTIAN CORDOVA "/>
    <x v="9"/>
    <s v="SOLICITAR LAS HERRAMIENTAS ADECUADAS PARA EVITAR RETRASOS EN LA OPERACIÓN"/>
    <x v="0"/>
    <x v="1"/>
  </r>
  <r>
    <n v="644"/>
    <x v="119"/>
    <d v="1899-12-30T07:00:00"/>
    <s v="EN LA MAQUINA DE GEOTECNIA KD 600-266 SE REQUIERE OTRO TIPO DE GUANTES ESPECIFICOS PARA IMPACTOS AL MOMENTO DE REALIZAR LAS PRUEBAS DE SPT SE SUFREN GOLPES LEVES"/>
    <s v="PERFORACION "/>
    <x v="5"/>
    <x v="2"/>
    <n v="0"/>
    <x v="1"/>
    <x v="3"/>
    <x v="0"/>
    <s v="CARLOS ROMERO"/>
    <x v="2"/>
    <s v="SOLICITAR UNOS GUANTES ANTI - IMPACTO"/>
    <x v="0"/>
    <x v="1"/>
  </r>
  <r>
    <n v="645"/>
    <x v="119"/>
    <d v="1899-12-30T07:00:00"/>
    <s v="EL CAMINO HACIA LA MAQUINA KD 600-266 DE GEOTECNIA SE SOLICITA MEJOR EL CAMINO DE INGRESO"/>
    <s v="PERFORACION "/>
    <x v="5"/>
    <x v="1"/>
    <n v="0"/>
    <x v="0"/>
    <x v="3"/>
    <x v="0"/>
    <s v="ESTALIN VIERA"/>
    <x v="2"/>
    <s v="SOLICITAR EL MANTENIMIENTO DE LOS CAMINOS"/>
    <x v="0"/>
    <x v="1"/>
  </r>
  <r>
    <n v="646"/>
    <x v="119"/>
    <d v="1899-12-30T07:00:00"/>
    <s v="EN LA MAQUINA DE GEOTECNIA KD 600-266 SE UTILIZA EL MARTILLO SIN EL SOPORTE O PIE DE ARBOL LO QUE HA OCASIONADO GOLPES LEVES AL MOMENTO DE REALIZAR EL LEVANTAMIENTO DEL MISMO "/>
    <s v="PERFORACION "/>
    <x v="5"/>
    <x v="2"/>
    <n v="0"/>
    <x v="1"/>
    <x v="0"/>
    <x v="0"/>
    <s v="HERNAN QUILCA"/>
    <x v="9"/>
    <s v="DAR EL RESPECTIVO SEGUIMIENTO DE LA FABRICACION DE LOS RODAMIENTOS DEL EQUIPO "/>
    <x v="0"/>
    <x v="1"/>
  </r>
  <r>
    <n v="647"/>
    <x v="119"/>
    <d v="1899-12-30T07:00:00"/>
    <s v="EL SKID DE LA MAQUINA KD 600-263 SE OBSERVA DONDE SE ANCLA LA CADENA CON LA RACHER A UN EXTREMO SE IDENTIFICA QUE SE ENCUENTRA DESOLDADO "/>
    <s v="PERFORACION "/>
    <x v="5"/>
    <x v="1"/>
    <n v="0"/>
    <x v="0"/>
    <x v="0"/>
    <x v="0"/>
    <s v="LUIS GUAROCHICO"/>
    <x v="2"/>
    <s v="SOLICITAR UN NUEVO SKID "/>
    <x v="0"/>
    <x v="2"/>
  </r>
  <r>
    <n v="648"/>
    <x v="119"/>
    <d v="1899-12-30T07:00:00"/>
    <s v="EL ACCESO A LA ESTACION DE BOMBAS SE ENCUENTA EN MAL ESTADO "/>
    <s v="MOTOBOMBAS"/>
    <x v="5"/>
    <x v="1"/>
    <n v="0"/>
    <x v="0"/>
    <x v="0"/>
    <x v="0"/>
    <s v="KLEYMER AYALA "/>
    <x v="17"/>
    <s v="SE SOLICITA EL MANTENIMIENTO DEL CAMINO HACIA EL PUNTO DE CAPTACION "/>
    <x v="0"/>
    <x v="1"/>
  </r>
  <r>
    <n v="649"/>
    <x v="119"/>
    <d v="1899-12-30T13:00:00"/>
    <s v="CHOQUE DE CAMIONETA (PDR 3266) MIENTRAS SE ENCONTRABA ESTACIONADA"/>
    <s v="VEHICULOS"/>
    <x v="5"/>
    <x v="1"/>
    <n v="0"/>
    <x v="0"/>
    <x v="4"/>
    <x v="2"/>
    <s v="KLEYMER AYALA "/>
    <x v="17"/>
    <s v="SE REPORTA CASI INCIDENTE AL EQUIPO DE HSE Y SUPERVISIÓN"/>
    <x v="0"/>
    <x v="3"/>
  </r>
  <r>
    <n v="650"/>
    <x v="119"/>
    <d v="1899-12-30T08:00:00"/>
    <s v="EN EL ÁREA DE LA PLATAFORMA NO SE ENCUENTRA CON SEÑAL DE RADIO NI DE CELULAR POR LO CUAL NO HAY COMUNICACIÓN"/>
    <s v="PERFORACION"/>
    <x v="2"/>
    <x v="1"/>
    <n v="0"/>
    <x v="0"/>
    <x v="0"/>
    <x v="1"/>
    <s v="MARCELO URVINA"/>
    <x v="2"/>
    <s v="CONSEGUIR EL MEDIO DE COMUNICACIÓN PARA LA PLATAFORMA"/>
    <x v="0"/>
    <x v="1"/>
  </r>
  <r>
    <n v="651"/>
    <x v="119"/>
    <d v="1899-12-30T09:00:00"/>
    <s v="EL ENFRIADOR HIDRAULICO RECIBE UNA CONTRAPRESIÓN, AFECTANDO LA CARCASA PORQUE LA MISMA NO ESTA DISEÑADA PARA SOPORTAR PRESIÓN, AL ROMPERSE PUEDA GENERAR UN PROBLEMA MAYOR DE SEGURIDAD Y MEDIO AMBIENTE"/>
    <s v="PERFORACION"/>
    <x v="2"/>
    <x v="2"/>
    <n v="0"/>
    <x v="1"/>
    <x v="0"/>
    <x v="1"/>
    <s v="VINICIO AUCAY"/>
    <x v="1"/>
    <s v="IDENTIFICAR EL PROBLEMA DE ROTURA Y SOLUCIONAR EL PROBLEMA"/>
    <x v="0"/>
    <x v="1"/>
  </r>
  <r>
    <n v="652"/>
    <x v="119"/>
    <d v="1899-12-30T10:00:00"/>
    <s v="ÉL CAJETÍN DONDE SE COLOCA EL FUSIBLE SE CIRCUITA CON FACILIDAD "/>
    <s v="PERFORACION"/>
    <x v="2"/>
    <x v="0"/>
    <n v="0"/>
    <x v="1"/>
    <x v="0"/>
    <x v="1"/>
    <s v="VINICIO AUCAY"/>
    <x v="1"/>
    <s v="COLOCAR UN MULTIMETRO PARA REVISAR DONDE SE GENERA EL PROBLEMA"/>
    <x v="0"/>
    <x v="1"/>
  </r>
  <r>
    <n v="653"/>
    <x v="119"/>
    <d v="1899-12-30T15:00:00"/>
    <s v="LA CARPA DEL CAMPAMENTO ESPIRITU SE ENCUENTRA EN MAL ESTADO POR LAS LLUVIAS Y VIENTO"/>
    <s v="CAMPAMENTO "/>
    <x v="2"/>
    <x v="0"/>
    <n v="0"/>
    <x v="0"/>
    <x v="0"/>
    <x v="1"/>
    <s v="FRANCISCO CODENA"/>
    <x v="15"/>
    <s v="SOLICITAR LA APROBACIÓN DE LA CARPA NEVA PARA REMPLAZAR LA ANTIGUA"/>
    <x v="0"/>
    <x v="1"/>
  </r>
  <r>
    <n v="654"/>
    <x v="119"/>
    <d v="1899-12-30T10:30:00"/>
    <s v="EL SEGURO DE BRAZO DEL IRON HORSE SE ROMPE CON FACILIDAD"/>
    <s v="IRON HORSE"/>
    <x v="2"/>
    <x v="0"/>
    <n v="0"/>
    <x v="1"/>
    <x v="3"/>
    <x v="1"/>
    <s v="JULIO ROSARIO"/>
    <x v="2"/>
    <s v="SE PDRÍA MEJORAR LA CALIDAD DEL REPUESTO"/>
    <x v="0"/>
    <x v="1"/>
  </r>
  <r>
    <n v="655"/>
    <x v="119"/>
    <d v="1899-12-30T08:00:00"/>
    <s v="NO VALE EL ENCENDEDOR DE LA BOMBA DRAGA PARA RECIRCULAR LODOS"/>
    <s v="PERFORACION"/>
    <x v="2"/>
    <x v="0"/>
    <n v="0"/>
    <x v="1"/>
    <x v="0"/>
    <x v="1"/>
    <s v="CESAR GONZALES"/>
    <x v="2"/>
    <s v="CAMBIAR O REMPLAZAR "/>
    <x v="0"/>
    <x v="1"/>
  </r>
  <r>
    <n v="656"/>
    <x v="119"/>
    <d v="1899-12-30T08:00:00"/>
    <s v="CAMINOS CON MATERIAL ROCOSO SUELTO"/>
    <s v="TRASLADO PERSONAL "/>
    <x v="2"/>
    <x v="0"/>
    <n v="0"/>
    <x v="0"/>
    <x v="3"/>
    <x v="1"/>
    <s v="JUAN CHAVEZ"/>
    <x v="1"/>
    <s v="CAMINAR CON CUIDADO, APOYARSE DEL ANCLAJE"/>
    <x v="0"/>
    <x v="0"/>
  </r>
  <r>
    <n v="657"/>
    <x v="119"/>
    <d v="1899-12-30T08:00:00"/>
    <s v="AL MOMENTO DE CERRAR LA LLAVE DE LAS TINAS DE LODOS DE MEZCLA ME GOLPEO PORQUE ES MUY ALTO"/>
    <s v="PERFORACION"/>
    <x v="2"/>
    <x v="2"/>
    <n v="0"/>
    <x v="0"/>
    <x v="3"/>
    <x v="1"/>
    <s v="CRISTIAN AYALA"/>
    <x v="2"/>
    <s v="SE RECOMIENDA PONER LA LLAVE EN LA PARTE DELANTERA DE LAS TINAS PARA NO SUFRIR GOLPES EN LAS EXTREMIDADES"/>
    <x v="0"/>
    <x v="1"/>
  </r>
  <r>
    <n v="658"/>
    <x v="119"/>
    <d v="1899-12-30T11:00:00"/>
    <s v="COLABORADORES MEZCLAN DESECHOS NO CONTAMINADOS CON DESECHOS CONTAMINADOS"/>
    <s v="TALLER"/>
    <x v="3"/>
    <x v="1"/>
    <n v="0"/>
    <x v="0"/>
    <x v="4"/>
    <x v="2"/>
    <s v="NICOLD GUTIERREZ"/>
    <x v="12"/>
    <s v="REALIZAR CAMPAÑAS DE CONCIENTIZACIÓN A COLABORADORES ACERCA DE LA BUENA DISPOSICIÓN DE DESECHOS"/>
    <x v="0"/>
    <x v="1"/>
  </r>
  <r>
    <n v="659"/>
    <x v="120"/>
    <d v="1899-12-30T19:00:00"/>
    <s v="LOS TABLONES SE ENCUENTRAN EN MAL ESTADO"/>
    <s v="PLATAFORMA"/>
    <x v="1"/>
    <x v="0"/>
    <n v="0"/>
    <x v="0"/>
    <x v="1"/>
    <x v="1"/>
    <s v="JUAN GARCIA"/>
    <x v="2"/>
    <s v="SOLICITAR EL REEMPLAZO DE TABLONES"/>
    <x v="0"/>
    <x v="2"/>
  </r>
  <r>
    <n v="660"/>
    <x v="120"/>
    <d v="1899-12-30T12:00:00"/>
    <s v="SE DESCONECTA LAS MANGUERAS SIN LA PPROTECCION NI EL CUIDADO REQUERIDO, SE DERRAMA ACEITE HIDRAULICO SOBRE LA CANALETA IMPERMEABILIZADA"/>
    <s v="PERFORACION"/>
    <x v="0"/>
    <x v="2"/>
    <n v="0"/>
    <x v="4"/>
    <x v="3"/>
    <x v="1"/>
    <s v="SOFIA MORENO "/>
    <x v="0"/>
    <s v="SE REALIZA LA LIMPIEZA DEL ACEITE DERRAMADO Y SE SOLICITA COLOCAR UNA TINA PLASTICA Y PAÑOS ADSORBENTES PARA EVITAR DERRAMES  "/>
    <x v="0"/>
    <x v="5"/>
  </r>
  <r>
    <n v="661"/>
    <x v="120"/>
    <d v="1899-12-30T21:30:00"/>
    <s v="LA CARPA DE LA KD 1000-252, SE DESPRENDE Y CAES EN LA PLATAFORMA POR LOS VIENTOS Y LAS FUERTES LLUVIAS"/>
    <s v="PERFORACION"/>
    <x v="2"/>
    <x v="2"/>
    <n v="0"/>
    <x v="0"/>
    <x v="0"/>
    <x v="1"/>
    <s v="DANIELA TORRES"/>
    <x v="0"/>
    <s v="ASEGURAR LA CARPA Y PARALIZAR OPERACIONES EN CASO DE EVENTOS ANTROPICOS FUERTES"/>
    <x v="0"/>
    <x v="1"/>
  </r>
  <r>
    <n v="662"/>
    <x v="121"/>
    <d v="1899-12-30T20:00:00"/>
    <s v="EN LA PLATAFORMA PC-03 EXISTE DESLIZAMIENTO DE TERRENO CERCA DEL ÁREA DE PERFORACION"/>
    <s v="PLATAFORMA"/>
    <x v="1"/>
    <x v="2"/>
    <n v="0"/>
    <x v="6"/>
    <x v="3"/>
    <x v="1"/>
    <s v="JUAN GARCIA"/>
    <x v="2"/>
    <s v="SOLICITAR AL CLIENTE LA ADECUACION DE LA PLATAFORMA"/>
    <x v="0"/>
    <x v="2"/>
  </r>
  <r>
    <n v="663"/>
    <x v="121"/>
    <d v="1899-12-30T07:00:00"/>
    <s v="QUEMADURA DE RELAYS DEL CONTROL PANEL SIN QUEMARSE LOS FUSIBLES"/>
    <s v="PERFORACION "/>
    <x v="5"/>
    <x v="0"/>
    <n v="0"/>
    <x v="5"/>
    <x v="0"/>
    <x v="1"/>
    <s v="GONZALO VALLEJO "/>
    <x v="9"/>
    <s v="SE SOLICITA VERIFICACIÓN DE LAS CONEXIONES ELÉCTRICAS"/>
    <x v="0"/>
    <x v="1"/>
  </r>
  <r>
    <n v="664"/>
    <x v="121"/>
    <d v="1899-12-30T07:00:00"/>
    <s v="MAL ESTADO DE CARPA QUE PERMITE CAIDA DE AGUA HACIA LOS MOTORES DE LA MÁQUINA KDE 1000"/>
    <s v="PERFORACION "/>
    <x v="5"/>
    <x v="0"/>
    <n v="0"/>
    <x v="0"/>
    <x v="0"/>
    <x v="0"/>
    <s v="CHIMBO MARIO"/>
    <x v="11"/>
    <s v="SOLICITAR COSTURA O REPARACIÓN DE CARPA "/>
    <x v="0"/>
    <x v="1"/>
  </r>
  <r>
    <n v="665"/>
    <x v="122"/>
    <d v="1899-12-30T07:00:00"/>
    <s v="MAL ESTADO EN ACCESO A LAS BOMBAS CON RAMAS QUE OBSTRUYEN EL PASO"/>
    <s v="MOTOBOMBAS"/>
    <x v="5"/>
    <x v="0"/>
    <n v="0"/>
    <x v="0"/>
    <x v="3"/>
    <x v="1"/>
    <s v="KLEYMER AYALA "/>
    <x v="17"/>
    <s v="SOLICITAR LIMPIEZA A LA MINERA"/>
    <x v="0"/>
    <x v="1"/>
  </r>
  <r>
    <n v="666"/>
    <x v="122"/>
    <d v="1899-12-30T07:00:00"/>
    <s v="CAMINOS HACIA LAS PLATAFORMAS EN MAL ESTADO"/>
    <s v="PERFORACION "/>
    <x v="5"/>
    <x v="0"/>
    <n v="0"/>
    <x v="0"/>
    <x v="3"/>
    <x v="1"/>
    <s v="HERNAN QUILCA"/>
    <x v="9"/>
    <s v="DIALOGAR CON LA MINERA PARA PROPONER SOLUCIONES"/>
    <x v="0"/>
    <x v="1"/>
  </r>
  <r>
    <n v="667"/>
    <x v="122"/>
    <d v="1899-12-30T07:00:00"/>
    <s v="MOTOR CHERLIN DAÑADO EN MÁQUINA KD 600 263"/>
    <s v="PERFORACION"/>
    <x v="5"/>
    <x v="0"/>
    <n v="0"/>
    <x v="1"/>
    <x v="0"/>
    <x v="0"/>
    <s v="GARZÓN RICHARD"/>
    <x v="9"/>
    <s v="SOLICITAR A MANTENIMIENTO CAMBIO DE MOTOR"/>
    <x v="0"/>
    <x v="3"/>
  </r>
  <r>
    <n v="668"/>
    <x v="122"/>
    <d v="1899-12-30T07:00:00"/>
    <s v="PERNO DE ABRAZADERA DE LA MAQUINA KD 600-266 ES INAPROPIADO, PUEDE ROMPERSE AL MARTILLAR Y POR EXCESO DE PESO"/>
    <s v="PERFORACION"/>
    <x v="5"/>
    <x v="0"/>
    <n v="0"/>
    <x v="1"/>
    <x v="0"/>
    <x v="1"/>
    <s v="CARLOS ROMERO"/>
    <x v="2"/>
    <s v="SOLICITAR CAMBIO POR PERNO MÁS RESISTENTE"/>
    <x v="0"/>
    <x v="3"/>
  </r>
  <r>
    <n v="669"/>
    <x v="122"/>
    <d v="1899-12-30T07:00:00"/>
    <s v="EL SKID DE LA MAQUINA KD 600 263 PRESENTA UNA FISURA"/>
    <s v="PERFORACION"/>
    <x v="5"/>
    <x v="0"/>
    <n v="0"/>
    <x v="1"/>
    <x v="0"/>
    <x v="0"/>
    <s v="DIEGO ANDRADE "/>
    <x v="2"/>
    <s v="SOLICITUD DE REPARACIÓN A MANTENIMIENTO"/>
    <x v="0"/>
    <x v="1"/>
  </r>
  <r>
    <n v="670"/>
    <x v="122"/>
    <d v="1899-12-30T12:00:00"/>
    <s v="LA BASE DE LA GUARDA DE ROTACIÓN ESTA ROTA"/>
    <s v="PERFORACION"/>
    <x v="0"/>
    <x v="1"/>
    <n v="0"/>
    <x v="1"/>
    <x v="3"/>
    <x v="1"/>
    <s v="NERY LUCERO "/>
    <x v="1"/>
    <s v="REALIZAR LA ADECUACION DE LA GUARDA "/>
    <x v="0"/>
    <x v="5"/>
  </r>
  <r>
    <n v="671"/>
    <x v="122"/>
    <d v="1899-12-30T12:00:00"/>
    <s v="EL CABLE DEL WINCHE SE ENCUENTRA EN MUY MAL ESTADO, SE ARRANCA MUY SEGUIDO REPRESENTANDO ALTO RIESGO DE IMPACTO"/>
    <s v="PERFORACION"/>
    <x v="0"/>
    <x v="2"/>
    <n v="0"/>
    <x v="1"/>
    <x v="3"/>
    <x v="1"/>
    <s v="NERY LUCERO "/>
    <x v="1"/>
    <s v="SE ADQUIERA UN CABLE NUEVO "/>
    <x v="0"/>
    <x v="5"/>
  </r>
  <r>
    <n v="672"/>
    <x v="122"/>
    <d v="1899-12-30T13:00:00"/>
    <s v="EL DIA DE HOY SUFRO UN RESBALON EN LA PLATAFORMA KD 600-267 EN LA SUPERFICIE DE LA GEOMEMBRANA "/>
    <s v="PERFORACION"/>
    <x v="0"/>
    <x v="2"/>
    <n v="0"/>
    <x v="0"/>
    <x v="1"/>
    <x v="2"/>
    <s v="JHON ALULIMA"/>
    <x v="2"/>
    <s v="TENER PRECAUSIÓN MIENTRAS SE CIRCULA POR EL 5X5 DE LA PLATAFORMA "/>
    <x v="0"/>
    <x v="3"/>
  </r>
  <r>
    <n v="673"/>
    <x v="122"/>
    <d v="1899-12-30T12:00:00"/>
    <s v="NO SE ENCUENTRAN LAS DOS ABRAZADERAS DE LAS MANGUERAS DEL TANQUE DE COMBUSTIBLE EN LA PLATAFORMA 600-267"/>
    <s v="PERFORACION"/>
    <x v="0"/>
    <x v="0"/>
    <n v="0"/>
    <x v="4"/>
    <x v="1"/>
    <x v="2"/>
    <s v="XIMENA DAVILA "/>
    <x v="0"/>
    <s v="COLOCAR LAS ABRAZADERAS EN EL TANQUE DE COMBUSTIBLE "/>
    <x v="0"/>
    <x v="0"/>
  </r>
  <r>
    <n v="674"/>
    <x v="123"/>
    <d v="1899-12-30T08:00:00"/>
    <s v="EL TIPO DE CASCOS MARCA NORTH Y LIBUS PRESENTA FALLA EN EL ORIFICIO PARA COLOCAR LAS OREJERAS OCASIONANDO QUE SE SALGAN LAS MISMAS Y NO SE AJUSTA DE MANERA ADECUADA A LA CABEZA "/>
    <s v="PERFORACION"/>
    <x v="0"/>
    <x v="0"/>
    <n v="0"/>
    <x v="1"/>
    <x v="1"/>
    <x v="2"/>
    <s v="SOFIA MORENO "/>
    <x v="0"/>
    <s v="CAMBIAR DE MARCA DE CASCOS PARA NO REALIZAR EL CAMBIO PREMATURO DEL MISMO "/>
    <x v="0"/>
    <x v="5"/>
  </r>
  <r>
    <n v="675"/>
    <x v="123"/>
    <d v="1899-12-31T17:00:00"/>
    <s v="FUGA DE ADITIVO POR REBALSE DE TANQUES DE SEDIMENTACIÓN A CAUSA DE CORTE DE ACUIFERO."/>
    <s v="PERFORACION"/>
    <x v="6"/>
    <x v="2"/>
    <n v="0"/>
    <x v="8"/>
    <x v="0"/>
    <x v="2"/>
    <s v="JOSÉ ROJAS "/>
    <x v="1"/>
    <s v="SE SUSPENDE EL USO DE ADITIVOS HASTA NUEVO AVISO Y SE TRABAJA CON EL AGUA DE RETORNO."/>
    <x v="0"/>
    <x v="5"/>
  </r>
  <r>
    <n v="676"/>
    <x v="123"/>
    <d v="1899-12-30T11:00:00"/>
    <s v="SE OBSERVA AL PERSONAL DEL IRON HORSE QUE NO HACEN USO DE LAS GAFAS DE SEGURIDAD"/>
    <s v="IRON HORSE"/>
    <x v="2"/>
    <x v="1"/>
    <n v="0"/>
    <x v="1"/>
    <x v="4"/>
    <x v="1"/>
    <s v="MARCOS CASTILLO"/>
    <x v="6"/>
    <s v="REFORZAR LA COMUNICACIÓN PARA EL USO DEL EPP"/>
    <x v="0"/>
    <x v="0"/>
  </r>
  <r>
    <n v="677"/>
    <x v="123"/>
    <d v="1899-12-30T16:00:00"/>
    <s v="USO DE LA BOMBA DRAGA SIN SU RESPECTIVA GUARDA DE SEGURIDAD EN EL MOTOR DE ARRANQUE"/>
    <s v="PERFORACION"/>
    <x v="2"/>
    <x v="0"/>
    <n v="0"/>
    <x v="1"/>
    <x v="1"/>
    <x v="1"/>
    <s v="ROMMEL MEJÍA"/>
    <x v="0"/>
    <s v="REPOSICIÓN DE LA PIEZA Y CONTROL EN MANTENIMIENTOS PREVENTIVOS DE LA BOMBA"/>
    <x v="0"/>
    <x v="1"/>
  </r>
  <r>
    <n v="678"/>
    <x v="124"/>
    <d v="1899-12-30T08:00:00"/>
    <s v="EL BOMBERO LUIS KAIKIAT PRESENTA LUMBOCIATALGIA POR REALIZAR UN AL MOVIMIENTO"/>
    <s v="BOMBAS"/>
    <x v="1"/>
    <x v="2"/>
    <n v="0"/>
    <x v="6"/>
    <x v="3"/>
    <x v="1"/>
    <s v="FERNANDA CARRASCO"/>
    <x v="0"/>
    <s v="CAPACITAR AL PERSONAL SOBRE LOS RIESGOS ERGONOMICOS"/>
    <x v="0"/>
    <x v="2"/>
  </r>
  <r>
    <n v="679"/>
    <x v="124"/>
    <d v="1899-12-31T18:00:00"/>
    <s v="LA BOMBA DRAGA PRESENTA DESPERFECTO EN EL CARRIL DEL TAMBOR."/>
    <s v="PERFORACION"/>
    <x v="6"/>
    <x v="0"/>
    <n v="0"/>
    <x v="1"/>
    <x v="4"/>
    <x v="0"/>
    <s v="GREDY DÁVILA"/>
    <x v="2"/>
    <s v="REALIZAR MANTENIMIENTO CORRECTIVO: CAMBIO DE CHICOTE"/>
    <x v="0"/>
    <x v="5"/>
  </r>
  <r>
    <n v="680"/>
    <x v="124"/>
    <d v="1899-12-31T19:00:00"/>
    <s v="EL FLEXOMETRO SE ENCUENTRA EN MAL ESTADO (NO SE APRECIAN CON CLARIDAD LS NÚMEROS)"/>
    <s v="PERFORACION"/>
    <x v="6"/>
    <x v="1"/>
    <n v="0"/>
    <x v="0"/>
    <x v="4"/>
    <x v="1"/>
    <s v="JUAN VILCA"/>
    <x v="6"/>
    <s v="ADQUIRIR NUEVO FLEXÓMETRO Y ENTREGAR AL EQUIPO DE PERFORACIÓN."/>
    <x v="0"/>
    <x v="5"/>
  </r>
  <r>
    <n v="681"/>
    <x v="125"/>
    <d v="1899-12-30T07:00:00"/>
    <s v="FUGA EN LOS INYECTORES DE DIESEL Y ACEITE DE LA MÁQUINA KD 1000 "/>
    <s v="PERFORACIÓN"/>
    <x v="5"/>
    <x v="0"/>
    <n v="0"/>
    <x v="1"/>
    <x v="0"/>
    <x v="0"/>
    <s v="BALSECA BYRON"/>
    <x v="2"/>
    <s v="REPARACIÓN INMEDIATA POR PARTE DEL EQUIPO DE MANTENIMIENTO"/>
    <x v="0"/>
    <x v="1"/>
  </r>
  <r>
    <n v="682"/>
    <x v="126"/>
    <d v="1899-12-30T07:00:00"/>
    <s v="EN LA MAÑANA DEL LUNES PERSONAL DE AMBIENTE DE LOWELL REPORTA REBOCE DE AGUA EN EL CARCAMO DE LA BOMBA 2 PROVENIENTE DEL TALUD DE LA PLATAFORMA"/>
    <s v="BOMBAS"/>
    <x v="1"/>
    <x v="2"/>
    <n v="0"/>
    <x v="6"/>
    <x v="3"/>
    <x v="1"/>
    <s v="LEONARDO PINZON"/>
    <x v="16"/>
    <s v="MEJORAR EL CONTROL DE LOS NIVELES DE AGUA DE LOS CARCAMOS Y LINEAS DE AGUA"/>
    <x v="0"/>
    <x v="2"/>
  </r>
  <r>
    <n v="683"/>
    <x v="126"/>
    <d v="1899-12-30T19:00:00"/>
    <s v="BOMBA MANUAL DE SUCCION DE COMBUSTIBLE SE ENCUENTRA EN MAL ESTADO"/>
    <s v="PLATAFORMA"/>
    <x v="1"/>
    <x v="0"/>
    <n v="0"/>
    <x v="6"/>
    <x v="0"/>
    <x v="1"/>
    <s v="EDWIN ORDOÑEZ"/>
    <x v="2"/>
    <s v="REEMPLAZAR BOMBA MANUAL"/>
    <x v="0"/>
    <x v="2"/>
  </r>
  <r>
    <n v="684"/>
    <x v="126"/>
    <d v="1899-12-31T20:00:00"/>
    <s v="CAYERON DOS ÁRBOLES MUY CERCA DEL CAMPAMENTO."/>
    <s v="CAMPAMENTO"/>
    <x v="6"/>
    <x v="2"/>
    <n v="0"/>
    <x v="8"/>
    <x v="3"/>
    <x v="1"/>
    <s v="CRISTIAN ALDAZ"/>
    <x v="0"/>
    <s v="EVACIÓN Y LIMPIEZA DEL ÁREA, SOCIALIZACIÓN."/>
    <x v="0"/>
    <x v="5"/>
  </r>
  <r>
    <n v="685"/>
    <x v="126"/>
    <d v="1899-12-30T15:00:00"/>
    <s v="ACUÍFERO UTILIZADO PARA COONTINGENCIA, NIVEL IMPORTANTE DE FLUIDOS DE PERFORACIÓN"/>
    <s v="PERFORACION"/>
    <x v="2"/>
    <x v="0"/>
    <n v="0"/>
    <x v="0"/>
    <x v="4"/>
    <x v="1"/>
    <s v="VINICIO AUCAY"/>
    <x v="1"/>
    <s v="ESTANDARIZAR MANEJO DE ACUÍFERO, PROCEDIMIENTOS DE CONTINGENCIA/ CONTROL CONTINUO DEL NIVEL FE FLUIDOS/ LIMPIEZA Y PLAN DE MANEJO DE ACUÍFEROS"/>
    <x v="0"/>
    <x v="1"/>
  </r>
  <r>
    <n v="686"/>
    <x v="127"/>
    <d v="1899-12-30T07:00:00"/>
    <s v="RUPTURA DE MANGUERA EN LA ESTACIÓN DE MOTOBOMBAS CONTENIDA DENTRO DEL CUBETO DE CONTENCIÓN"/>
    <s v="MOTOBOMBAS"/>
    <x v="5"/>
    <x v="2"/>
    <n v="0"/>
    <x v="1"/>
    <x v="0"/>
    <x v="0"/>
    <s v="CARLOS ROMERO"/>
    <x v="2"/>
    <s v="CAMBIO INMEDIATO DE MANGUERA Y APLICACIÓN DE RECUBRIMIENTO SOBRE LA MISMA"/>
    <x v="0"/>
    <x v="1"/>
  </r>
  <r>
    <n v="687"/>
    <x v="127"/>
    <d v="1899-12-30T11:30:00"/>
    <s v="FALTA DE DISPOSITIVOS DE SEGURIDAD EN MÁQUINAS"/>
    <s v="PERFORACION"/>
    <x v="2"/>
    <x v="0"/>
    <n v="0"/>
    <x v="1"/>
    <x v="4"/>
    <x v="1"/>
    <s v="LENIN BALDEÓN"/>
    <x v="5"/>
    <s v="MEJORAR LA ENTREGA DE DISPOSITOVPS DE SEGURIDAD"/>
    <x v="0"/>
    <x v="1"/>
  </r>
  <r>
    <n v="688"/>
    <x v="128"/>
    <d v="1899-12-31T21:00:00"/>
    <s v="PERSONA ENCARGADA DE MOTOBOMBA NO USA EPP DE SEGURIDAD (CASCO)"/>
    <s v="MOTOBOMBA"/>
    <x v="6"/>
    <x v="1"/>
    <n v="0"/>
    <x v="0"/>
    <x v="1"/>
    <x v="0"/>
    <s v="SAUL"/>
    <x v="23"/>
    <s v="SOCIALIZAR: IMPORTANCIA DEL USO DE EPP DENTRO DEL LUGAR DE TRABAJO"/>
    <x v="0"/>
    <x v="5"/>
  </r>
  <r>
    <n v="689"/>
    <x v="128"/>
    <d v="1899-12-31T22:00:00"/>
    <s v="DESLIZAMIENTO DE TIERRA, OBSTRUYENDO EL CAMINO"/>
    <s v="TRASLADO PERSONAL"/>
    <x v="6"/>
    <x v="2"/>
    <n v="0"/>
    <x v="0"/>
    <x v="4"/>
    <x v="1"/>
    <s v="CRISTIAN ALDAZ"/>
    <x v="0"/>
    <s v="REALIZAR LIMPIEZA Y ADECUACIÓN DEL ÁREA."/>
    <x v="0"/>
    <x v="5"/>
  </r>
  <r>
    <n v="690"/>
    <x v="128"/>
    <d v="1899-12-30T09:00:00"/>
    <s v="NO SE CUENTA CON EL APOYO NECESARIO AL MOMENTO PARQUEAR EL CAMIÓN "/>
    <s v="VEHICULOS"/>
    <x v="3"/>
    <x v="0"/>
    <n v="0"/>
    <x v="6"/>
    <x v="3"/>
    <x v="2"/>
    <s v="PAUL TERÁN"/>
    <x v="17"/>
    <s v="DOTAR DE SEÑALÉTICA DE PARE/PASE A GUARDÍA PARA FACILITAR EL INGRESO DEL CAMIÓN"/>
    <x v="0"/>
    <x v="0"/>
  </r>
  <r>
    <n v="691"/>
    <x v="128"/>
    <d v="1899-12-30T14:00:00"/>
    <s v="ÚLTIMA LUMINARIA DE BODEGA DE ADITIVOS SE ENCUENTRA FLOJA"/>
    <s v="TALLER"/>
    <x v="3"/>
    <x v="0"/>
    <n v="0"/>
    <x v="7"/>
    <x v="4"/>
    <x v="2"/>
    <s v="NICOLD GUTIERREZ"/>
    <x v="12"/>
    <s v="REEMPLAZAR O AJUSTAR LA LUMINARIA"/>
    <x v="0"/>
    <x v="0"/>
  </r>
  <r>
    <n v="692"/>
    <x v="128"/>
    <d v="1899-12-30T14:00:00"/>
    <s v="KIT DE DERRAMES EN ZONA DE DESECHOS, ACEITES USADOS Y BODEGA DE ADITIVOS SE ENCUENTRA CON MATERIALES FALTANTES"/>
    <s v="TALLER"/>
    <x v="3"/>
    <x v="0"/>
    <n v="0"/>
    <x v="4"/>
    <x v="1"/>
    <x v="2"/>
    <s v="NICOLD GUTIERREZ"/>
    <x v="12"/>
    <s v="SOLICITAR Y COLOCAR MATERIALES QUE HACEN FALTA EN KITS "/>
    <x v="0"/>
    <x v="0"/>
  </r>
  <r>
    <n v="693"/>
    <x v="129"/>
    <d v="1899-12-30T10:00:00"/>
    <s v="EL AREA DE TUBERIA BTW EN LA PLATAFORMA PC-04 SE ENCUENTRA FALTA DE ORDEN Y ASEO."/>
    <s v="PLATAFORMA"/>
    <x v="1"/>
    <x v="1"/>
    <n v="0"/>
    <x v="0"/>
    <x v="3"/>
    <x v="1"/>
    <s v="LEANDRO SANTAMARIA"/>
    <x v="0"/>
    <s v="REALIZAR ORDEN Y ASEO DEL ÁREA DE TUBERIA. "/>
    <x v="0"/>
    <x v="1"/>
  </r>
  <r>
    <n v="694"/>
    <x v="129"/>
    <d v="1899-12-30T10:00:00"/>
    <s v="LAS WIP CHECKS CON EL NUEVO DISEÑO NO SE ENCUENTRAN INSTALADAS EN MAQUINA KD-1000-07"/>
    <s v="PLATAFORMA"/>
    <x v="1"/>
    <x v="1"/>
    <n v="0"/>
    <x v="1"/>
    <x v="3"/>
    <x v="1"/>
    <s v="LEANDRO SANTAMARIA"/>
    <x v="0"/>
    <s v="REALIZAR EL CAMBIO DE WIP CHECKS AL INICIO DEL SIGUIENTE POZO"/>
    <x v="0"/>
    <x v="2"/>
  </r>
  <r>
    <n v="695"/>
    <x v="129"/>
    <d v="1899-12-30T12:00:00"/>
    <s v="DOS TABLONES DE LA MAQUINA KD-1000-07 SE ENCUENTRAN ROTOS"/>
    <s v="PLATAFORMA"/>
    <x v="1"/>
    <x v="1"/>
    <n v="0"/>
    <x v="0"/>
    <x v="0"/>
    <x v="1"/>
    <s v="LEANDRO SANTAMARIA"/>
    <x v="0"/>
    <s v="CAMBIAR TABLONES EN MAL ESTADO "/>
    <x v="0"/>
    <x v="2"/>
  </r>
  <r>
    <n v="696"/>
    <x v="129"/>
    <d v="1899-12-30T15:00:00"/>
    <s v="SE ENCUENTRA ROPA DE TRABAJO EN EL AREA DE TUBERIA EN LA MAQUINA KD-1000"/>
    <s v="PLATAFORMA"/>
    <x v="1"/>
    <x v="0"/>
    <n v="0"/>
    <x v="0"/>
    <x v="3"/>
    <x v="1"/>
    <s v="LEANDRO SANTAMARIA"/>
    <x v="0"/>
    <s v="SOLICITAR EN CHARLAS DIARIAS QUE NO SE DEJE ROPA DE TRABAJO EN PLATAFORMA. "/>
    <x v="0"/>
    <x v="1"/>
  </r>
  <r>
    <n v="697"/>
    <x v="129"/>
    <d v="1899-12-30T07:00:00"/>
    <s v="CAMIONETA PDR 3267 NECESITA CAMBIO DE LLANTAS, LAS LLANTAS SE ENCUENTRAN AGRIETADAS"/>
    <s v="VEHICULOS"/>
    <x v="5"/>
    <x v="0"/>
    <n v="0"/>
    <x v="0"/>
    <x v="0"/>
    <x v="0"/>
    <s v="CARLOS MEJIA "/>
    <x v="17"/>
    <s v="CAMBIO INMEDIATO DE LLANTAS"/>
    <x v="0"/>
    <x v="2"/>
  </r>
  <r>
    <n v="698"/>
    <x v="129"/>
    <d v="1899-12-30T07:00:00"/>
    <s v="BOMBA DRAGA EN KD 1000 NO ES LA ADECUADA, CHICOTE EN MAL ESTADO"/>
    <s v="PERFORACION"/>
    <x v="5"/>
    <x v="0"/>
    <n v="0"/>
    <x v="1"/>
    <x v="0"/>
    <x v="0"/>
    <s v="CRISTIAN CORDOVA "/>
    <x v="9"/>
    <s v="CAMBIO DE BOMBA O CAMBIO DE CHICOTE"/>
    <x v="0"/>
    <x v="3"/>
  </r>
  <r>
    <n v="699"/>
    <x v="129"/>
    <d v="1899-12-31T23:00:00"/>
    <s v="SE EVIDENCIA DESORDEN EN LA PLATAFORMA"/>
    <s v="PERFORACION"/>
    <x v="6"/>
    <x v="1"/>
    <n v="0"/>
    <x v="0"/>
    <x v="1"/>
    <x v="1"/>
    <s v="CRISTIAN ALDAZ"/>
    <x v="0"/>
    <s v="REALIZAR LIMPIEZA Y ADECUACIÓN DEL ÁREA."/>
    <x v="0"/>
    <x v="5"/>
  </r>
  <r>
    <n v="700"/>
    <x v="129"/>
    <d v="1900-01-01T00:00:00"/>
    <s v="LIQUEO EN LOS TANQUES DE SEDIMENTACIÓN CONTENIDOS POR GEOMEMBRANA YCUBETOS"/>
    <s v="PERFORACION"/>
    <x v="6"/>
    <x v="2"/>
    <n v="0"/>
    <x v="0"/>
    <x v="3"/>
    <x v="0"/>
    <s v="CRISTIAN ALDAZ"/>
    <x v="0"/>
    <s v="BAJAR NIVEL DE AGUA DE LOS TANQUES Y SELLAR CON SILICONA"/>
    <x v="0"/>
    <x v="5"/>
  </r>
  <r>
    <n v="701"/>
    <x v="130"/>
    <d v="1899-12-30T09:00:00"/>
    <s v="Siendo las 09:30 am aproximadamente del día 28 de mayo del 2021, el Sr. Héctor Jaramillo junto con el Sr. Rolando Erraez (Ayudantes de perforación) se encontraban izando el core barrel (barrena) para iniciar la adición de tubería, la extensión para extraer el core barrel golpea contra la montura ocasionando el movimiento brusco del mismo el cual genera el atrapamiento de la mano del Sr. Jaramillo entre la guarda de rotación y el core barrel. Se informa sobre el evento al Supervisor de proyecto, es trasladado hacia el dispensario médico de TITAN MINERALS SAS en donde recibe atención médica y es referido hacia un centro médico. El Sr Jaramillo es trasladado hacia la ciudad de Loja donde fue atendido por un traumatólogo quien diagostica traumatismo por aplastamiento de dedo 5 mano izquierda (CIF S 670)."/>
    <s v="PERFORACION"/>
    <x v="0"/>
    <x v="5"/>
    <n v="0"/>
    <x v="1"/>
    <x v="3"/>
    <x v="1"/>
    <s v="HECTOR JARAMILLO "/>
    <x v="2"/>
    <s v="SOCIALIZAR LAS CAUSAS DEL EVENTO Y LAS LECCIONES APRENDIDAS "/>
    <x v="0"/>
    <x v="3"/>
  </r>
  <r>
    <n v="702"/>
    <x v="130"/>
    <d v="1899-12-30T15:00:00"/>
    <s v="LIQUEO DE COMBUSITBLE PARA EL HPUSING DE LA SUPERBOMBA CONTENIDO EN BANDEJA"/>
    <s v="PERFORACION"/>
    <x v="2"/>
    <x v="2"/>
    <n v="0"/>
    <x v="1"/>
    <x v="1"/>
    <x v="1"/>
    <s v="FRANCISCO CODENA"/>
    <x v="5"/>
    <s v="REEMPLAZO DEL HPUSTING Y CONTROL EN MANTENIMIENTOS PREVENTIVOS"/>
    <x v="0"/>
    <x v="1"/>
  </r>
  <r>
    <n v="703"/>
    <x v="131"/>
    <d v="1899-12-30T07:00:00"/>
    <s v="CAMAS EN MAL ESTADO"/>
    <s v="CAMPAMENTO "/>
    <x v="5"/>
    <x v="0"/>
    <n v="0"/>
    <x v="9"/>
    <x v="3"/>
    <x v="1"/>
    <s v="ANGEL TAPIA "/>
    <x v="2"/>
    <s v="CAMBIO DE CAMA PARA PODER DESCANSAR"/>
    <x v="0"/>
    <x v="1"/>
  </r>
  <r>
    <n v="704"/>
    <x v="131"/>
    <d v="1899-12-30T07:00:00"/>
    <s v="EN LA MAQUINA KD 600-263 EL PERNO QUE SUJETA EL CILINDRO SE ENCUENTRA ROTO"/>
    <s v="PERFORACIÓN"/>
    <x v="5"/>
    <x v="0"/>
    <n v="0"/>
    <x v="1"/>
    <x v="0"/>
    <x v="0"/>
    <s v="STIVEN VITERI "/>
    <x v="2"/>
    <s v="CAMBIAR PERNO"/>
    <x v="0"/>
    <x v="1"/>
  </r>
  <r>
    <n v="705"/>
    <x v="132"/>
    <d v="1899-12-30T19:00:00"/>
    <s v="LA CARPA DEL AREA DE BODEGA SE ENCUENTRA EN MAL ESTADO"/>
    <s v="BODEGA "/>
    <x v="1"/>
    <x v="0"/>
    <n v="0"/>
    <x v="0"/>
    <x v="3"/>
    <x v="1"/>
    <s v="BRYAN ORTEGA"/>
    <x v="7"/>
    <s v="SOLICITAR EL CAMBIO DE CARPA"/>
    <x v="0"/>
    <x v="2"/>
  </r>
  <r>
    <n v="706"/>
    <x v="132"/>
    <d v="1899-12-30T19:00:00"/>
    <s v="LAS BOTAS PVC PARA CAMINAR TODO EL DIA SON MUY PESADAS Y QUEMA LA PLANTA DEL PIE"/>
    <s v="TRASLADO PERSONAL "/>
    <x v="1"/>
    <x v="0"/>
    <n v="0"/>
    <x v="9"/>
    <x v="3"/>
    <x v="1"/>
    <s v="JEFFERSON CHICAIZA"/>
    <x v="13"/>
    <s v="SOLICITAR DOTACION DE BOTAS DE CUERO"/>
    <x v="0"/>
    <x v="1"/>
  </r>
  <r>
    <n v="707"/>
    <x v="132"/>
    <d v="1899-12-30T19:00:00"/>
    <s v="OBSERVO A MI COMPAÑERO UTILIZAR LA LLAVES DE TUBERIA DE MANERA INCORRECTA CASI SE LE SAFAN Y SE GOLPEA"/>
    <s v="PLATAFORMA"/>
    <x v="1"/>
    <x v="2"/>
    <n v="0"/>
    <x v="1"/>
    <x v="0"/>
    <x v="1"/>
    <s v="PABLO BRAVO"/>
    <x v="2"/>
    <s v="SE SOLICITA QUE PARE LA ACTIVIDAD Y SE EXPLICA NUEVAMENTE COMO REALIZAR LA TAREA"/>
    <x v="0"/>
    <x v="3"/>
  </r>
  <r>
    <n v="708"/>
    <x v="132"/>
    <d v="1899-12-30T19:00:00"/>
    <s v="UNA PEQUEÑA PARTE DE DE LA TUBERIA ESTA CUBIERTA POR UN DESLIZAMIENTO DE TIERRA EN EL TALUD"/>
    <s v="PLATAFORMA"/>
    <x v="1"/>
    <x v="0"/>
    <n v="0"/>
    <x v="0"/>
    <x v="3"/>
    <x v="1"/>
    <s v="WILDER BENAVIDES "/>
    <x v="2"/>
    <s v="REALIZAR LIMPIEZA INMMEDIATA DEL AREA"/>
    <x v="0"/>
    <x v="1"/>
  </r>
  <r>
    <n v="709"/>
    <x v="132"/>
    <d v="1899-12-30T19:00:00"/>
    <s v="EL CUBETO DE LOS BULL TANKS TIENE FILTRACION A UN COSTADO DE LA LLAVE DEL CUBETO"/>
    <s v="PLATAFORMA"/>
    <x v="1"/>
    <x v="1"/>
    <n v="0"/>
    <x v="0"/>
    <x v="3"/>
    <x v="1"/>
    <s v="WILDER BENAVIDES "/>
    <x v="2"/>
    <s v="CAMBIAR CUBETO "/>
    <x v="0"/>
    <x v="2"/>
  </r>
  <r>
    <n v="710"/>
    <x v="133"/>
    <d v="1900-01-01T01:00:00"/>
    <s v="FUGA DE ABUNDANTES FLUIDOS DE PERFORACIÓN POR ACUIFERO A CUERPOS DE AGUA DE LA COMUNIDAD"/>
    <s v="PERFORACION"/>
    <x v="6"/>
    <x v="3"/>
    <n v="0"/>
    <x v="0"/>
    <x v="0"/>
    <x v="2"/>
    <s v="CRISTIAN ALDAZ"/>
    <x v="0"/>
    <s v="PARALIZAR LA OPERACIÓN."/>
    <x v="0"/>
    <x v="1"/>
  </r>
  <r>
    <n v="711"/>
    <x v="133"/>
    <d v="1899-12-30T16:00:00"/>
    <s v="EN BODEGA DE ADITIVOS SE ENCUENTRAN ALGUNOS PRODUCTOS QUE NO CORRESPONDEN A LAS ETIQUETAS DE UBICACIÓN"/>
    <s v="TALLER"/>
    <x v="3"/>
    <x v="0"/>
    <n v="0"/>
    <x v="4"/>
    <x v="1"/>
    <x v="2"/>
    <s v="NICOLD GUTIERREZ"/>
    <x v="12"/>
    <s v="COLOCAR Y SEÑALIZAR CORRECTAMENTE LOS ADITIVOS"/>
    <x v="0"/>
    <x v="0"/>
  </r>
  <r>
    <n v="712"/>
    <x v="134"/>
    <d v="1899-12-30T19:00:00"/>
    <s v="SE ENCUENTRA AL PERSONAL DE LA PLATAFAORMA UTILIZANDO POLICIA EN LA LLAVE 48 PARA EXTRAER LA TUBERIA Y CASI SE GOLPEA EL MENTON."/>
    <s v="PERFORACION"/>
    <x v="6"/>
    <x v="2"/>
    <n v="0"/>
    <x v="1"/>
    <x v="3"/>
    <x v="0"/>
    <s v="JUAN VILCA"/>
    <x v="6"/>
    <s v="RETROALIMENTACIÓN EN LOS RIESGS A LOS CUALES SE XPONEN"/>
    <x v="0"/>
    <x v="5"/>
  </r>
  <r>
    <n v="713"/>
    <x v="134"/>
    <d v="1899-12-30T11:00:00"/>
    <s v="EN LA ENTRADA DE LA PLATAFORMA DE LA KD1700-1401 LAS GRADAS DE ACCESO SE ENCUENTRA EN MAL ESTADO, ME RESBALÉ Y PUSÉ LA MANO"/>
    <s v="PLATAFORMA"/>
    <x v="1"/>
    <x v="2"/>
    <n v="0"/>
    <x v="6"/>
    <x v="3"/>
    <x v="1"/>
    <s v="EDUARDO ROGEL"/>
    <x v="2"/>
    <s v="SOLICITAR MANTENIMIENTO DEL ACCESO A LA PLATAFORMA"/>
    <x v="0"/>
    <x v="2"/>
  </r>
  <r>
    <n v="714"/>
    <x v="134"/>
    <d v="1899-12-30T11:00:00"/>
    <s v="EN LA ENTRADA DE LA PLATAFORMA DE LA KD1700-1401 LAS GRADAS DE ACCESO SE ENCUENTRA EN MAL ESTADO Y DE CAMINO A LA PLATAFORMA CASI ME CAIGO"/>
    <s v="PLATAFORMA"/>
    <x v="1"/>
    <x v="2"/>
    <n v="0"/>
    <x v="6"/>
    <x v="3"/>
    <x v="1"/>
    <s v="EDUARDO ROGEL"/>
    <x v="2"/>
    <s v="SOLICITAR MANTENIMIENTO DEL ACCESO A LA PLATAFORMA"/>
    <x v="0"/>
    <x v="2"/>
  </r>
  <r>
    <n v="715"/>
    <x v="134"/>
    <d v="1899-12-30T10:00:00"/>
    <s v="EL EXOSTO DE LA SUPERBOMBA SE ENCUENTRA DRIRIGIDO HACIA UN ÁRBOL, Y CASÍ QUEMA LA VEGETACIÓN, FUE UNA OABSERVACIÓN DEL CLIENTE"/>
    <s v="PERFORACION"/>
    <x v="2"/>
    <x v="2"/>
    <n v="0"/>
    <x v="0"/>
    <x v="1"/>
    <x v="1"/>
    <s v="ROMMEL MEJÍA"/>
    <x v="0"/>
    <s v="COLOCAR EL EXOSTO HACIA OTRA DIRECCIÓN SOBRE UN PARANTE"/>
    <x v="0"/>
    <x v="1"/>
  </r>
  <r>
    <n v="716"/>
    <x v="135"/>
    <d v="1899-12-30T19:00:00"/>
    <s v="SE COMUNICA QUE LA GUARDA DEL WINCHE SE ENCUENTRA EN MAL ESTADO"/>
    <s v="PERFORACION"/>
    <x v="6"/>
    <x v="1"/>
    <n v="0"/>
    <x v="0"/>
    <x v="3"/>
    <x v="0"/>
    <s v="JEFFERSON ANDRADE"/>
    <x v="2"/>
    <s v="SE REQUIERE REEMPLAZAR LA MISMA"/>
    <x v="0"/>
    <x v="5"/>
  </r>
  <r>
    <n v="717"/>
    <x v="135"/>
    <d v="1899-12-30T19:00:00"/>
    <s v="SE COMUNICA AL SUPERVISOR QUE NO HAY ENGRASADORA"/>
    <s v="PERFORACION"/>
    <x v="6"/>
    <x v="0"/>
    <n v="0"/>
    <x v="1"/>
    <x v="3"/>
    <x v="0"/>
    <s v="RENE ARPI"/>
    <x v="2"/>
    <s v="REEMPLAZAR LA ENGRASADORA"/>
    <x v="0"/>
    <x v="5"/>
  </r>
  <r>
    <n v="718"/>
    <x v="135"/>
    <d v="1899-12-30T07:00:00"/>
    <s v="EL GUIADOR AUTOMÁTICO DE LA MÁQUINA KD-600-266 BOTA ACEITE HIDRAULICO Y NO SE PUEDE CONECTAR POR DERRAME, PERO FUE CONTENIDO"/>
    <s v="PERFORACION "/>
    <x v="5"/>
    <x v="2"/>
    <n v="0"/>
    <x v="1"/>
    <x v="0"/>
    <x v="0"/>
    <s v="BRYAN PEREZ "/>
    <x v="2"/>
    <s v="CAMBIO DE WINCHE O REPARACIÓN DEL MISMO"/>
    <x v="0"/>
    <x v="2"/>
  </r>
  <r>
    <n v="719"/>
    <x v="135"/>
    <d v="1899-12-30T08:00:00"/>
    <s v="LA CAJA DE HERRAMIENTAS SE ENCUENTRA DESORDENADA"/>
    <s v="PERFORACION"/>
    <x v="2"/>
    <x v="1"/>
    <n v="0"/>
    <x v="0"/>
    <x v="1"/>
    <x v="2"/>
    <s v="FERNANDO URVINA"/>
    <x v="2"/>
    <s v="ORDENAR Y LIMPIAR LAS HERRAMIENTAS "/>
    <x v="0"/>
    <x v="0"/>
  </r>
  <r>
    <n v="720"/>
    <x v="135"/>
    <d v="1899-12-30T10:00:00"/>
    <s v="EL MOTOR DE LA CABEZA DE ROTACIÓN SE ENCUENTRA SIN CUBETO Y BOTANDO ACEITE EN LA BODEGA CASI TIENE CONTACTO CON EL SUELO"/>
    <s v="BODEGA"/>
    <x v="2"/>
    <x v="2"/>
    <n v="0"/>
    <x v="0"/>
    <x v="1"/>
    <x v="1"/>
    <s v="LENIN BALDEÓN"/>
    <x v="5"/>
    <s v="RECOGER EL ACEITE Y COLOCAR EN CUBETOS"/>
    <x v="0"/>
    <x v="0"/>
  </r>
  <r>
    <n v="721"/>
    <x v="136"/>
    <d v="1899-12-30T08:00:00"/>
    <s v="ILUMINACIÓN EN MAL ESTADO "/>
    <s v="TALLER"/>
    <x v="3"/>
    <x v="0"/>
    <n v="0"/>
    <x v="7"/>
    <x v="4"/>
    <x v="1"/>
    <s v="JAYRO PIEDRA"/>
    <x v="14"/>
    <s v="SOLICITAR ESTUDIOS DE ILUMINACIÓN"/>
    <x v="0"/>
    <x v="2"/>
  </r>
  <r>
    <n v="722"/>
    <x v="137"/>
    <d v="1899-12-30T14:00:00"/>
    <s v="EL DIA 04/06/2021 ME ENCONTRABA BAJANDO LOS ALMUERZOS EN LA CAMIONETA ALQUILADA, AL MOMENTO DE LLEGAR AL PUNTO PARA BAJAR LA PENDIENTE HAGO PARE Y NOTO QUE EL PEDAL DEL FRENO SE VA AL FONDO INMEDIATAMENTE UBICO EL VEHICULO EN UNA ZONA SEGURA Y SE EVIDENCIA EL DAÑO EN LAS PASTILLAS DEL VEHICULO Y FUGA DE LIQUIDO DE FRENO "/>
    <s v="TRASLADO VEHICULAR"/>
    <x v="0"/>
    <x v="2"/>
    <n v="0"/>
    <x v="6"/>
    <x v="3"/>
    <x v="1"/>
    <s v="EDISON VILLAMIZAR"/>
    <x v="6"/>
    <s v="REALIZAR EL REPORTE DE DAÑO AL DUEÑO DEL CONDUCTOR Y REALIZAR LA REPARACION "/>
    <x v="0"/>
    <x v="0"/>
  </r>
  <r>
    <n v="723"/>
    <x v="137"/>
    <d v="1899-12-30T07:00:00"/>
    <s v="EN LA MAQUINA KD 1000-255 SE IDENTIFICA UNA FISURA EN LA UNION HORIZONTAL DE ALUMINIO DE LOS PIES DE AMIGO, PUEDE GENERAR UN EVENTO"/>
    <s v="PERFORACION "/>
    <x v="5"/>
    <x v="2"/>
    <n v="0"/>
    <x v="1"/>
    <x v="0"/>
    <x v="0"/>
    <s v="HENRY PONCE "/>
    <x v="0"/>
    <s v="SOLICITAR UN NUEVO PIE DE AMIGO PARA CAMBIAR EL QUE SE ENCUENTRA EN MAL ESTADO "/>
    <x v="0"/>
    <x v="2"/>
  </r>
  <r>
    <n v="724"/>
    <x v="137"/>
    <d v="1899-12-30T08:00:00"/>
    <s v="EL CÁRCAMO SE ENCUENTRA LLENO DE FLUIDOS DE PERFORACIÓN Y GRASA, PERO NO ENTRÓ EN CONTACTO CON EL SUELO "/>
    <s v="PERFORACION"/>
    <x v="2"/>
    <x v="2"/>
    <n v="0"/>
    <x v="0"/>
    <x v="0"/>
    <x v="1"/>
    <s v="DANIELA TORRES"/>
    <x v="0"/>
    <s v="RECIRCULAR EL AGUA Y LIMPIAR EL CÁRCAMO"/>
    <x v="0"/>
    <x v="0"/>
  </r>
  <r>
    <n v="725"/>
    <x v="137"/>
    <d v="1899-12-30T10:00:00"/>
    <s v="ESTABA ABRIENDO LAS PUERTAS DEL CONTENEDOR Y CASI TROPIEZO CON UNAS EXTENSIONES DE TUBERÍA "/>
    <s v="BODEGA"/>
    <x v="2"/>
    <x v="2"/>
    <n v="0"/>
    <x v="0"/>
    <x v="0"/>
    <x v="1"/>
    <s v="ALEXANDER MORALES"/>
    <x v="19"/>
    <s v="RECOGER Y REALIZAR ORDEN Y LIMPIEZA EN EL ÁREA DE BODEGA"/>
    <x v="0"/>
    <x v="0"/>
  </r>
  <r>
    <n v="726"/>
    <x v="138"/>
    <d v="1899-12-30T10:00:00"/>
    <s v="NO SE UTILIZAN LOS GUANTES PARA MANTENIMIENTO DE MOTORES"/>
    <s v="MANTENIMIENTO"/>
    <x v="2"/>
    <x v="1"/>
    <n v="0"/>
    <x v="1"/>
    <x v="3"/>
    <x v="1"/>
    <s v="EDUARDO ALCACIEGA"/>
    <x v="11"/>
    <s v="COLOCARSE LOS GUANTES "/>
    <x v="0"/>
    <x v="1"/>
  </r>
  <r>
    <n v="727"/>
    <x v="139"/>
    <d v="1899-12-30T18:00:00"/>
    <s v="LA TINA DE LODO SE MOVIÓ DE LADO DEBIDO AL TIPO DE TERRENO SOBRE EL QUE SE ENCUENTRA SENTADO,  POR  LO QUE EL DE LODO CAYÓ SOBRE LA GEOMEMBRANA"/>
    <s v="PERFORACION"/>
    <x v="0"/>
    <x v="2"/>
    <n v="0"/>
    <x v="0"/>
    <x v="4"/>
    <x v="2"/>
    <s v="JHON ALULIMA"/>
    <x v="2"/>
    <s v="COLOCAR PIEDRAS O RELLENAR EL AREA SOBRE EL QUE SE UBICA LAS TINAS "/>
    <x v="0"/>
    <x v="0"/>
  </r>
  <r>
    <n v="728"/>
    <x v="139"/>
    <d v="1899-12-30T18:00:00"/>
    <s v="LA MAQUINA KD 600-267 NO CUENTA CON CILINDRO DE AVANCE Y CILINDRO DE FOOTCLAMP "/>
    <s v="PERFORACION"/>
    <x v="0"/>
    <x v="0"/>
    <n v="0"/>
    <x v="1"/>
    <x v="3"/>
    <x v="1"/>
    <s v="KLEVER AYALA "/>
    <x v="1"/>
    <s v="SOLICITAR LOS CILINDROS , TENER REPUESTOS EN BODEGA "/>
    <x v="0"/>
    <x v="5"/>
  </r>
  <r>
    <n v="729"/>
    <x v="139"/>
    <d v="1899-12-30T18:00:00"/>
    <s v="SE ENCUENTRA EN MALAS CONDICIONES EL CAMINO PARA LLEGAR A PLATAFORMA "/>
    <s v="TRASLADO PERSONAL"/>
    <x v="0"/>
    <x v="0"/>
    <n v="0"/>
    <x v="0"/>
    <x v="1"/>
    <x v="2"/>
    <s v="ROLANDO ERRAEZ"/>
    <x v="2"/>
    <s v="ADECUAR LAS GRADAS DEL CAMINO PARA TENER MAS SEGURIDAD AL CAMINAR "/>
    <x v="0"/>
    <x v="0"/>
  </r>
  <r>
    <n v="730"/>
    <x v="139"/>
    <d v="1899-12-30T18:00:00"/>
    <s v="ADQUIRIR UNA PALA PARA COGER POLIMERO. MAQUINA KD 600-265"/>
    <s v="PERFORACION"/>
    <x v="0"/>
    <x v="0"/>
    <n v="0"/>
    <x v="4"/>
    <x v="1"/>
    <x v="2"/>
    <s v="PABLO WAMPASH"/>
    <x v="2"/>
    <s v="ADQUIRIR UNA PALA PARA PLATAFORMA "/>
    <x v="0"/>
    <x v="5"/>
  </r>
  <r>
    <n v="731"/>
    <x v="139"/>
    <d v="1899-12-30T18:00:00"/>
    <s v="LAS CAJAS DE LAS MUESTRAS ESTAN MAL UBICADAS NO TIENE UN SITIO DEFINIDO "/>
    <s v="PERFORACION"/>
    <x v="0"/>
    <x v="0"/>
    <n v="0"/>
    <x v="0"/>
    <x v="1"/>
    <x v="2"/>
    <s v="RUFINO MAMANI"/>
    <x v="1"/>
    <s v="REUBICAR LAS CAJAS PARA MUESTRA "/>
    <x v="0"/>
    <x v="0"/>
  </r>
  <r>
    <n v="732"/>
    <x v="139"/>
    <d v="1899-12-30T18:00:00"/>
    <s v="EN LA MAQUINA KD 600-267 SE PRODUJO UNA INFILTRACION DE AGUA EN EL TALUD DE LA PARTE INFERIOR DE LA MQUINA "/>
    <s v="PERFORACION"/>
    <x v="0"/>
    <x v="2"/>
    <n v="0"/>
    <x v="0"/>
    <x v="1"/>
    <x v="1"/>
    <s v="ROBERTH SAAVEDRA"/>
    <x v="2"/>
    <s v="CONTROLAR LA INFILTRACION HASTA CULMINAR SONDAJE "/>
    <x v="0"/>
    <x v="0"/>
  </r>
  <r>
    <n v="733"/>
    <x v="139"/>
    <d v="1899-12-30T18:00:00"/>
    <s v="EL CABLE DEL WINCHE SE ENCUENTRA EN MAL ESTADO EN LA MAQUINA KD 600-267 "/>
    <s v="PERFORACION"/>
    <x v="0"/>
    <x v="0"/>
    <n v="0"/>
    <x v="1"/>
    <x v="3"/>
    <x v="1"/>
    <s v="LUIS ERRAEZ"/>
    <x v="1"/>
    <s v="CAMBIAR POR UN CABLE EN BUEN ESTADO "/>
    <x v="0"/>
    <x v="5"/>
  </r>
  <r>
    <n v="734"/>
    <x v="139"/>
    <d v="1899-12-30T08:00:00"/>
    <s v="LA IMPERMEABILIZACIÓN DEL ÁREA DE LODOS SE ENCUENTRA EN MAL ESTADO PUEDE GENERAR UN DERRAME"/>
    <s v="PERFORACION"/>
    <x v="2"/>
    <x v="2"/>
    <n v="0"/>
    <x v="0"/>
    <x v="3"/>
    <x v="1"/>
    <s v="JUAN CHAVEZ"/>
    <x v="1"/>
    <s v="MEJORAR LA IMPERMEBALIZACIÓN DEL ÁREA"/>
    <x v="0"/>
    <x v="0"/>
  </r>
  <r>
    <n v="735"/>
    <x v="140"/>
    <d v="1899-12-30T07:00:00"/>
    <s v="AL INGRESO DE LA ESTACION DE BOMBAS EN LAS PARTES LATERALES DEL INGRESO ESTA MUCHAS RAMAS O QUE PUEDE OCACIONAR RAYONES A LOS VEHICULOS"/>
    <s v="VEHICULOS"/>
    <x v="5"/>
    <x v="1"/>
    <n v="0"/>
    <x v="0"/>
    <x v="1"/>
    <x v="0"/>
    <s v="CARLOS MEJIA "/>
    <x v="17"/>
    <s v="LIMPIEZA DE LAS PARTES LATERALES DEL INGRESO A LA ESTACION DE BOMBAS "/>
    <x v="0"/>
    <x v="1"/>
  </r>
  <r>
    <n v="736"/>
    <x v="140"/>
    <d v="1899-12-30T07:00:00"/>
    <s v="EN LA MAQUINA KD 600-263 EL PERNO QUE SUJETA EL CILINDRO DE AVANCE NO ES EL CORRECTO "/>
    <s v="PERFORACION "/>
    <x v="5"/>
    <x v="1"/>
    <n v="0"/>
    <x v="0"/>
    <x v="3"/>
    <x v="0"/>
    <s v="DIEGO ANDRADE "/>
    <x v="2"/>
    <s v="SE SOLICITA A BODEGA UN PERNO ADECUADO PARA INSTALAS EN EL CILINDRO DE AVANCE Y CON SU RESPECTIVO PIN "/>
    <x v="0"/>
    <x v="1"/>
  </r>
  <r>
    <n v="737"/>
    <x v="140"/>
    <d v="1899-12-30T07:00:00"/>
    <s v="PARA LA OPERACION DE LA MAQUINA KD 600-266 DE GEOTECNIA AUN NO CUENTA EN EL PEDESTAL LAS HERRAMIENTAS ADECUADAS PARA FIJAR EL MARTILLO HIDRAULICO "/>
    <s v="PERFORACION "/>
    <x v="5"/>
    <x v="1"/>
    <n v="0"/>
    <x v="1"/>
    <x v="0"/>
    <x v="0"/>
    <s v="BRYAN PEREZ "/>
    <x v="2"/>
    <s v="SOLICITAR EL TIEMPO PARA LA FABRICACION DE LAS HERRAMIENTAS NECESARIAS "/>
    <x v="0"/>
    <x v="1"/>
  </r>
  <r>
    <n v="738"/>
    <x v="140"/>
    <d v="1899-12-30T07:00:00"/>
    <s v="LOS VEHICULOS NO CUENTAN CON NEBLINEROS, LOS MISMOS SON UTILES PARA LOS CAMINOS DENTRO DEL PROYECTO EXISTE POCO VISIBILIDAD EN LAS NOCHES "/>
    <s v="VEHICULOS"/>
    <x v="5"/>
    <x v="0"/>
    <n v="0"/>
    <x v="0"/>
    <x v="3"/>
    <x v="1"/>
    <s v="LUIS CHICAIZA "/>
    <x v="5"/>
    <s v="DOTAR Y EQUIPAR A LOS VEHICULOS CON ESTAS LUCES "/>
    <x v="0"/>
    <x v="1"/>
  </r>
  <r>
    <n v="739"/>
    <x v="140"/>
    <d v="1899-12-30T07:00:00"/>
    <s v="EN LA MAQUINA KD 1000-255 EL SOPORTE HORIZONTAL DE ALUMINIO DEL PIE DE AMIGO SE ENCUENTRA PARTIDO, PUEDE GENERAR UN EVENTO "/>
    <s v="PERFORACION "/>
    <x v="5"/>
    <x v="1"/>
    <n v="0"/>
    <x v="0"/>
    <x v="0"/>
    <x v="0"/>
    <s v="LUIS GUAROCHICO"/>
    <x v="2"/>
    <s v="REEMPLAZAR EL PIE DE AMIGO POR UNO NUEVO"/>
    <x v="0"/>
    <x v="2"/>
  </r>
  <r>
    <n v="740"/>
    <x v="140"/>
    <d v="1899-12-30T07:00:00"/>
    <s v="EN LA MAQUINA KD 600-263 LA LLAVE DE PASO DE AGUA DE LA PRIMERA TINA NO CIERRA BIEN Y SE ENCUENTRA EN MAL ESTADO "/>
    <s v="PERFORACION "/>
    <x v="5"/>
    <x v="1"/>
    <n v="0"/>
    <x v="0"/>
    <x v="4"/>
    <x v="0"/>
    <s v="JORGE ZAMBRANO"/>
    <x v="2"/>
    <s v="CAMBIO DE UNA NUEVA LLAVE "/>
    <x v="0"/>
    <x v="2"/>
  </r>
  <r>
    <n v="741"/>
    <x v="140"/>
    <d v="1899-12-30T07:00:00"/>
    <s v="SE IDENTIFICA QUE LOS LETREROS INFORMATIVOS QUE EXISTEN EN LAS PLATAFORMAS SON MUY FILOSOS "/>
    <s v="PERFORACION "/>
    <x v="5"/>
    <x v="1"/>
    <n v="0"/>
    <x v="0"/>
    <x v="3"/>
    <x v="0"/>
    <s v="DENIS RODRIGUEZ "/>
    <x v="2"/>
    <s v="MODIFICAR EN LAS PUNTAS DE LOS LETREROS QUE NO SEAN MUY FILOSOS"/>
    <x v="0"/>
    <x v="1"/>
  </r>
  <r>
    <n v="742"/>
    <x v="140"/>
    <d v="1899-12-30T08:00:00"/>
    <s v="LA BASE DE LA SUPERBOMBA SE ENCUENTRA LIQUEANDO, LA FUGA ES CONTENIDA POR LA BANDEJA"/>
    <s v="PERFORACION"/>
    <x v="2"/>
    <x v="2"/>
    <n v="0"/>
    <x v="1"/>
    <x v="3"/>
    <x v="1"/>
    <s v="ORLANDO RAMOS"/>
    <x v="2"/>
    <s v="SE NECESITA SOLDAR LA BASE DE LA SUPERBOMBA"/>
    <x v="0"/>
    <x v="1"/>
  </r>
  <r>
    <n v="743"/>
    <x v="140"/>
    <d v="1899-12-30T08:00:00"/>
    <s v="EL ÁREA DE TUBERÍA SE ENCUNTRA DESNIVELADA"/>
    <s v="PERFORACION"/>
    <x v="2"/>
    <x v="0"/>
    <n v="0"/>
    <x v="0"/>
    <x v="0"/>
    <x v="1"/>
    <s v="MIGUEL ABAD"/>
    <x v="1"/>
    <s v="SE DEBE TRAER TABLONES PARA NIVELAR LA ESTANTERIA"/>
    <x v="0"/>
    <x v="1"/>
  </r>
  <r>
    <n v="744"/>
    <x v="141"/>
    <d v="1899-12-30T07:00:00"/>
    <s v="EN LA MAQUINA KD 600-263 EL PLASTICO DONDE ESTA UBICADO EL AREA DE LOS ADITIVOS ESTA MUY LARGO Y RESBALOSO, ME RESBALÉ"/>
    <s v="PERFORACION "/>
    <x v="5"/>
    <x v="2"/>
    <n v="0"/>
    <x v="0"/>
    <x v="4"/>
    <x v="0"/>
    <s v="JORGE ZAMBRANO"/>
    <x v="2"/>
    <s v="RECORTAR UN POCO DE PLASTICO DEL AREA DE ADITIVOS "/>
    <x v="0"/>
    <x v="1"/>
  </r>
  <r>
    <n v="745"/>
    <x v="142"/>
    <d v="1899-12-30T08:00:00"/>
    <s v="EL ÁREA DE MANGUERAS EN EL CAMPAMENTO SE ENCUENTRA EN DESORDEN"/>
    <s v="CAMPAMENTO "/>
    <x v="2"/>
    <x v="1"/>
    <n v="0"/>
    <x v="0"/>
    <x v="3"/>
    <x v="1"/>
    <s v="DANIELA TORRES"/>
    <x v="0"/>
    <s v="MEJORAR Y ADECUAR EL ÁREA DE MANGUERAS"/>
    <x v="0"/>
    <x v="1"/>
  </r>
  <r>
    <n v="746"/>
    <x v="143"/>
    <d v="1899-12-30T19:00:00"/>
    <s v="EL WIRE LINE SE ENCUENTRA EN MAL ESTADO, LA GUARDA Y EL GUIADOR"/>
    <s v="PERFORACION"/>
    <x v="6"/>
    <x v="0"/>
    <n v="0"/>
    <x v="0"/>
    <x v="3"/>
    <x v="0"/>
    <s v="RENE ARPI"/>
    <x v="2"/>
    <s v="SE REQUIERE REEMPLAZAR LA MISMA"/>
    <x v="0"/>
    <x v="5"/>
  </r>
  <r>
    <n v="747"/>
    <x v="143"/>
    <d v="1899-12-30T19:00:00"/>
    <s v="LLAVE 36 REQUIERE REEMPLAZAR LA QUIJADA Y LA FIJADA"/>
    <s v="PERFORACION"/>
    <x v="6"/>
    <x v="1"/>
    <n v="0"/>
    <x v="0"/>
    <x v="3"/>
    <x v="0"/>
    <s v="RODDY YAZAN"/>
    <x v="2"/>
    <s v="SE REQUIERE REEMPLAZAR LA MISMA"/>
    <x v="0"/>
    <x v="5"/>
  </r>
  <r>
    <n v="748"/>
    <x v="143"/>
    <d v="1899-12-30T08:00:00"/>
    <s v="LOS ALIMENTOS QUE NOS SERVIMOS ESTAN HACIENDO DAÑO AL PERSONAL AL EXISTIR SINTOMAS DE DIARREA ESPASMOS Y RETORCIJONES ABDOMINALES."/>
    <s v="CAMPAMENTO"/>
    <x v="0"/>
    <x v="0"/>
    <n v="0"/>
    <x v="3"/>
    <x v="3"/>
    <x v="2"/>
    <s v="ELIANA ORTEGA "/>
    <x v="0"/>
    <s v="CAMBIAR LA FORMA DE PREPARACION DE ALIMENTOS O DE PROVEEDOR "/>
    <x v="0"/>
    <x v="5"/>
  </r>
  <r>
    <n v="749"/>
    <x v="144"/>
    <d v="1899-12-30T16:00:00"/>
    <s v="PARA SALIR DE DESACANSO ESTAN ENVIANDO VEHICULOS DESDE QUITO, SANTO DOMINGO VIAJAN TODA LA NOCHE Y AMANECEN EN EL PROYECTO PARA RECOGER AL PERSONAL CANSADOS Y TRASNOCHADOS"/>
    <s v="TRASLADO PERSONAL "/>
    <x v="2"/>
    <x v="1"/>
    <n v="0"/>
    <x v="6"/>
    <x v="0"/>
    <x v="1"/>
    <s v="MIGUEL ABAD"/>
    <x v="1"/>
    <s v="CONSEGUIR VEHICULOS DE LA ZONA EN OPTIMAS CONDICIONES Y EL CONDUCTOR BIEN DESCANSADO PARA PODER VIAJAR"/>
    <x v="0"/>
    <x v="1"/>
  </r>
  <r>
    <n v="750"/>
    <x v="145"/>
    <d v="1899-12-30T08:00:00"/>
    <s v="POR LA MAÑANA SE PROCEDE A CAMBIAR LA LLANTA DELANTERA IZQUIERDA POR ESTAR PONCHADA,  AL INSTALARLA EL AJUSTE DE LOS PERNOS NO FUE LO SUFICIENTEMENTE ADECUADO, EN EL CAMINO A PLATAFORMA SE SIENTE UN RUIDO AL REVISAR SE DETECTO QUE 4 TUERCAS SE HABIAN CAIDO Y EL RING DAÑADO POR EL DESAJUSTE DE LAS TUERCAS "/>
    <s v="TRASLADO VEHICULAR"/>
    <x v="0"/>
    <x v="1"/>
    <n v="0"/>
    <x v="6"/>
    <x v="3"/>
    <x v="1"/>
    <s v="OSCAR ACOSTA"/>
    <x v="6"/>
    <s v="SE PROCEDE A CAMBIAR LA LLANTA "/>
    <x v="0"/>
    <x v="0"/>
  </r>
  <r>
    <n v="751"/>
    <x v="145"/>
    <d v="1899-12-30T19:00:00"/>
    <s v="MAQUINA KD 600-265 TIENE EN MAL ESTADO LA GUARDA DE ROTACION, YA QUE SE QUEBRO EL SOPORTE DE GUARDA POR USO"/>
    <s v="PERFORACION"/>
    <x v="0"/>
    <x v="1"/>
    <n v="0"/>
    <x v="1"/>
    <x v="3"/>
    <x v="1"/>
    <s v="RUFINO MAMANI"/>
    <x v="1"/>
    <s v="SE RECOMINEDA CAMBIAR O RESTAURAR LA GUARDA"/>
    <x v="0"/>
    <x v="5"/>
  </r>
  <r>
    <n v="752"/>
    <x v="146"/>
    <d v="1899-12-30T08:00:00"/>
    <s v="DESECHOS NO CLASIFICADOS ADECUADAMENTE "/>
    <s v="OFICINA "/>
    <x v="3"/>
    <x v="1"/>
    <n v="0"/>
    <x v="8"/>
    <x v="4"/>
    <x v="1"/>
    <s v="GRACIELA IMBAQUIMBO"/>
    <x v="4"/>
    <s v="CAPACITACIÓN DE LA CLASIFICACIÓN DE DESECHOS "/>
    <x v="0"/>
    <x v="1"/>
  </r>
  <r>
    <n v="753"/>
    <x v="146"/>
    <d v="1899-12-30T08:00:00"/>
    <s v="LA MANGUERA DE LINEA DE AGUA ESTA EN MAL ESTADO Y NO SOPORTAN EL USO"/>
    <s v="PERFORACION"/>
    <x v="0"/>
    <x v="0"/>
    <n v="0"/>
    <x v="1"/>
    <x v="3"/>
    <x v="1"/>
    <s v="PABLO WAMPASH"/>
    <x v="2"/>
    <s v="SE RECOMIENDA SUSTITUIR MANGUERAS"/>
    <x v="0"/>
    <x v="5"/>
  </r>
  <r>
    <n v="754"/>
    <x v="146"/>
    <d v="1899-12-30T09:00:00"/>
    <s v="LAS OREJERAS DEL CASCO SE DESPRENDEN CON FACILIDAD"/>
    <s v="PERFORACION"/>
    <x v="0"/>
    <x v="1"/>
    <n v="0"/>
    <x v="1"/>
    <x v="3"/>
    <x v="1"/>
    <s v="STALIN VERA"/>
    <x v="2"/>
    <s v="SE RECOMIENDA EL CAMBIO DE CASCO , PARA ESTAR SEGURO"/>
    <x v="0"/>
    <x v="5"/>
  </r>
  <r>
    <n v="755"/>
    <x v="146"/>
    <d v="1899-12-30T17:00:00"/>
    <s v="LA GUARDA DE SEGURIDAD DE LA BOMBA SE ENCUENTRA EN MAL ESTADO"/>
    <s v="PERFORACION"/>
    <x v="0"/>
    <x v="0"/>
    <n v="0"/>
    <x v="1"/>
    <x v="3"/>
    <x v="1"/>
    <s v="MARCO AYUI"/>
    <x v="1"/>
    <s v="SE RECOMIENDA CAMBIAR O RESTAURAR LA GUARDA"/>
    <x v="0"/>
    <x v="5"/>
  </r>
  <r>
    <n v="756"/>
    <x v="146"/>
    <d v="1899-12-30T19:00:00"/>
    <s v="PLATAFORMA MAL ADECUADA PARA LA CIRCULACION DE AGUA"/>
    <s v="PERFORACION"/>
    <x v="0"/>
    <x v="1"/>
    <n v="0"/>
    <x v="0"/>
    <x v="0"/>
    <x v="1"/>
    <s v="CARLOS ROMERO"/>
    <x v="2"/>
    <s v="REALIZAR CAMBIOS PARA UNA MEJOR CIRCULACION DE AGUA Y LODOS DE PERFORACION"/>
    <x v="0"/>
    <x v="5"/>
  </r>
  <r>
    <n v="757"/>
    <x v="146"/>
    <d v="1899-12-30T20:00:00"/>
    <s v="EN LA PLATAFORMA DE LA MAQUINA KDE 600-267 LA BOMBA DE RESIRCULACION NO TIENE LOS PERNOS DEL TAMBOR DEL CHICOTE, POR LO QUE SE ESTA ENCENDIENDO CON UNA MANILLA"/>
    <s v="PERFORACION"/>
    <x v="0"/>
    <x v="0"/>
    <n v="0"/>
    <x v="1"/>
    <x v="0"/>
    <x v="1"/>
    <s v="RAMIRO RAMIREZ"/>
    <x v="2"/>
    <s v="SE SOLICITA LOS PERNOS PARA COLOCARLOS PARA PODER PRENDER CON FACILIDAD Y CON SEGURIDAD"/>
    <x v="0"/>
    <x v="5"/>
  </r>
  <r>
    <n v="758"/>
    <x v="146"/>
    <d v="1899-12-30T15:00:00"/>
    <s v="EL GRUPO DE PERFORACION NO MANTIENE EL ORDEN Y LIMPIEZA DE LA PALTAFORMA"/>
    <s v="PLATAFORMA"/>
    <x v="1"/>
    <x v="1"/>
    <n v="0"/>
    <x v="0"/>
    <x v="3"/>
    <x v="1"/>
    <s v="CHRISTIAN SALTOS"/>
    <x v="0"/>
    <s v="SOCIALIZAR Y REFORZAR EL ORDEN Y LIMPIEZA CON LOS TRABAJADORES"/>
    <x v="0"/>
    <x v="2"/>
  </r>
  <r>
    <n v="759"/>
    <x v="146"/>
    <d v="1899-12-30T15:00:00"/>
    <s v="EL OPERADOR DE LA KD1700-1404 NO UTILIZA EL PROTECTOR DE COPA"/>
    <s v="PLATAFORMA"/>
    <x v="1"/>
    <x v="1"/>
    <n v="0"/>
    <x v="7"/>
    <x v="3"/>
    <x v="0"/>
    <s v="CHRISTIAN SALTOS"/>
    <x v="0"/>
    <s v="SOCIALIZAR CON LOS TRABAJADORES EL USO DEL EPP QUE LA EMPRESA PONE A DISPOSICION PARA SUS TRABAJADORES"/>
    <x v="0"/>
    <x v="2"/>
  </r>
  <r>
    <n v="760"/>
    <x v="146"/>
    <d v="1899-12-30T15:00:00"/>
    <s v="EL GRUPO DE PERFORACION NO MANTIENE EL ORDEN Y LIMPIEZA DE LA PALTAFORMA"/>
    <s v="PLATAFORMA"/>
    <x v="1"/>
    <x v="1"/>
    <n v="0"/>
    <x v="0"/>
    <x v="3"/>
    <x v="1"/>
    <s v="CHRISTIAN SALTOS"/>
    <x v="0"/>
    <s v="SOCIALIZAR Y REFORZAR EL ORDEN Y LIMPIEZA CON LOS TRABAJADORES"/>
    <x v="0"/>
    <x v="2"/>
  </r>
  <r>
    <n v="761"/>
    <x v="146"/>
    <d v="1899-12-30T15:00:00"/>
    <s v="EL OPERADOR DE LA KD1700-1404 NO UTILIZA EL PROTECTOR DE COPA"/>
    <s v="PLATAFORMA"/>
    <x v="1"/>
    <x v="1"/>
    <n v="0"/>
    <x v="7"/>
    <x v="3"/>
    <x v="0"/>
    <s v="CHRISTIAN SALTOS"/>
    <x v="0"/>
    <s v="SOCIALIZAR CON LOS TRABAJADORES EL USO DEL EPP QUE LA EMPRESA PONE A DISPOSICION PARA SUS TRABAJADORES"/>
    <x v="0"/>
    <x v="2"/>
  </r>
  <r>
    <n v="762"/>
    <x v="146"/>
    <d v="1899-12-30T07:00:00"/>
    <s v="UNA DE LAS CAMIONETAS UTILIZADAS EN EL PROYECTO NO CUENTA CON EL BOTIQUIN DE PRIMEROS AXILIOS "/>
    <s v="VEHICULOS"/>
    <x v="5"/>
    <x v="1"/>
    <n v="0"/>
    <x v="0"/>
    <x v="4"/>
    <x v="0"/>
    <s v="CARLOS MEJIA "/>
    <x v="17"/>
    <s v="SOLICITAR EL BOTIQUIN PARA EL VEHICULO"/>
    <x v="0"/>
    <x v="1"/>
  </r>
  <r>
    <n v="763"/>
    <x v="146"/>
    <d v="1899-12-30T07:00:00"/>
    <s v="NO SE PUEDE UTILIZAR LA DUCHA DEL CAMPAMENTO DEL SEGUNDO PISO YA QUE EL AGUA NO SUBE Y LLEGA CON FUERZA "/>
    <s v="CAMPAMENTO "/>
    <x v="5"/>
    <x v="0"/>
    <n v="0"/>
    <x v="0"/>
    <x v="4"/>
    <x v="0"/>
    <s v="BYRON BALSECA"/>
    <x v="2"/>
    <s v="COLOCAR NUEVAMENTE LA BOMBA ELECTRICA PARA QUE EL AGUA SUBA A LA SEGUNA PLATA DEL CAMPAMENTO"/>
    <x v="0"/>
    <x v="1"/>
  </r>
  <r>
    <n v="764"/>
    <x v="146"/>
    <d v="1899-12-30T07:00:00"/>
    <s v="LOS NUEVOS SUNCHOS QUE LLEGARON A PROYECTO NO SUJETAN LO SUFICIENTE EN LAS UNIONES POR LO CUAL SE IDENTIFICA FUGAS DE AGUA "/>
    <s v="PERFORACION "/>
    <x v="5"/>
    <x v="2"/>
    <n v="0"/>
    <x v="0"/>
    <x v="4"/>
    <x v="0"/>
    <s v="FREDDY CAISAGUANO"/>
    <x v="2"/>
    <s v="ADQUIRIR LOS SUCHOS ORIGINALES "/>
    <x v="0"/>
    <x v="1"/>
  </r>
  <r>
    <n v="765"/>
    <x v="146"/>
    <d v="1899-12-30T07:00:00"/>
    <s v="EL GUIADOR DEL WINCHE DE LA MAQUINA KD 600-266 DE GEOTECNIA SE ENCUENTRA EN MAL ESTADO "/>
    <s v="PERFORACION "/>
    <x v="5"/>
    <x v="0"/>
    <n v="0"/>
    <x v="0"/>
    <x v="3"/>
    <x v="0"/>
    <s v="PATRICIO MUÑOS "/>
    <x v="2"/>
    <s v="DAR EL SEGUIMIENTO CON EL MECANICO DEL PROYECTO Y CAMBIO DEL GUIADOR"/>
    <x v="0"/>
    <x v="2"/>
  </r>
  <r>
    <n v="766"/>
    <x v="146"/>
    <d v="1899-12-30T07:00:00"/>
    <s v="EN LA MAQUINA KD 600-263 EN EL TURNO DE LA NOCHE AL MOMENTO DE EXTRAER EL TUBO INTERNO EL SOPORTE DEL MASTIL SE FISURA EN LA BASE."/>
    <s v="PERFORACION "/>
    <x v="5"/>
    <x v="2"/>
    <n v="0"/>
    <x v="1"/>
    <x v="0"/>
    <x v="0"/>
    <s v="DIEGO ANDRADE "/>
    <x v="2"/>
    <s v="PARAR LA OPERACIÓN Y SOLICITAR AL SUPERVOR QUE SE ENVIE EL PIE DE AMIGO QUE SE TIENE EN STOCK EN EL CAMPAMENTO "/>
    <x v="0"/>
    <x v="2"/>
  </r>
  <r>
    <n v="767"/>
    <x v="146"/>
    <d v="1899-12-30T07:00:00"/>
    <s v="EL CUBETO QUE SE TRASPORTA EL COMBUSTIBLE SE ENCUENTRA EN MAL ESTADO"/>
    <s v="VEHICULOS"/>
    <x v="5"/>
    <x v="1"/>
    <n v="0"/>
    <x v="1"/>
    <x v="0"/>
    <x v="0"/>
    <s v="KLEYMER AYALA "/>
    <x v="17"/>
    <s v="SE SOLICITAR REALIZAR EL ARREGLO DEL CUBETO PARA TRANSPORTE DE COMBUSTIBLE"/>
    <x v="0"/>
    <x v="2"/>
  </r>
  <r>
    <n v="768"/>
    <x v="146"/>
    <d v="1899-12-30T07:00:00"/>
    <s v="EL SUICH DE ENCENDIDO DE LA MAQUINA KD 1000-255 SE ENCUENTRA EN MAL ESTADO "/>
    <s v="PERFORACION "/>
    <x v="5"/>
    <x v="0"/>
    <n v="0"/>
    <x v="1"/>
    <x v="3"/>
    <x v="0"/>
    <s v="DENIS RODRIGUEZ "/>
    <x v="2"/>
    <s v="CAMBIAR O REPARAR EL SUICH DE ENCENDIDO "/>
    <x v="0"/>
    <x v="2"/>
  </r>
  <r>
    <n v="769"/>
    <x v="146"/>
    <d v="1899-12-30T07:00:00"/>
    <s v="EN LA MAQUINA KD 600-263 SE IDENTIFICA AL MOMENTO DE REALIZAR LA INSPECCION PRE-OPERACIONAL QUE EL SKID SE ENCUENTRA FISURADO EN LA SOLDADURA DE ALUMINIO "/>
    <s v="PERFORACION "/>
    <x v="5"/>
    <x v="1"/>
    <n v="0"/>
    <x v="1"/>
    <x v="0"/>
    <x v="0"/>
    <s v="LUIS GUAROCHICO"/>
    <x v="2"/>
    <s v="REEMPLAZAR EL SKID YA QUE SE ENCUENTRA TRABAJANDO EN ESAS CONDICIONES Y PUEDE OCACIONAR UN ACCIDENTE "/>
    <x v="0"/>
    <x v="2"/>
  </r>
  <r>
    <n v="770"/>
    <x v="146"/>
    <d v="1899-12-30T07:00:00"/>
    <s v="EL VEHICULO PDR-3266 FORD COLOR ROJO SE ENCUENTRA DESGASTADOS LOS NEUMATICOS Y SE ENCUENTRA TRANSPORTANDO AL PERSONAL"/>
    <s v="VEHICULOS"/>
    <x v="5"/>
    <x v="1"/>
    <n v="0"/>
    <x v="0"/>
    <x v="0"/>
    <x v="0"/>
    <s v="LUIS CHICAIZA "/>
    <x v="5"/>
    <s v="CAMBIO DE NEUMATICOS DEL VEHICULO DEL PROYECTO"/>
    <x v="0"/>
    <x v="2"/>
  </r>
  <r>
    <n v="771"/>
    <x v="146"/>
    <d v="1899-12-30T07:00:00"/>
    <s v="EL AGUJERO DEL MASTIL DONDE VA ANCLADO LA UNION DE LAS EXTENCION DE LA POLEA SE ENCUENTRA DESGASTADO NO PRESENTA ENGRANAJES PARA QUE SUJETE EL PERNO, LO QUE OCASIONARÍA QUE SE DESCONECTE LAS EXTENSIONES DE LA POLEA "/>
    <s v="PERFORACION "/>
    <x v="5"/>
    <x v="2"/>
    <n v="0"/>
    <x v="1"/>
    <x v="0"/>
    <x v="0"/>
    <s v="ANGEL TAPIA "/>
    <x v="2"/>
    <s v="AL MOMENTO DE ARMAR LA MAQUINA SE SOLICITA UN MACHUELO # 21 PARA REALIZAR LOS ENGRANAJES DONDE VA SUJETO EL PERNO EVITANDO QUE SUCEDA UN INCIDENTE AL MOMENTO DE INICIAR LAS OPERACIONES "/>
    <x v="0"/>
    <x v="2"/>
  </r>
  <r>
    <n v="772"/>
    <x v="146"/>
    <d v="1899-12-30T07:00:00"/>
    <s v="EN LA MAQUINA KD 600-263 SE IDENTIFICA QUE FALTA COLOCAR LA ABRAZADERA PARA EL POLO A TIERRA DE LA CAJA ELECTRICA "/>
    <s v="PERFORACION "/>
    <x v="5"/>
    <x v="1"/>
    <n v="0"/>
    <x v="5"/>
    <x v="3"/>
    <x v="0"/>
    <s v="HENRY PONCE "/>
    <x v="0"/>
    <s v="SE SOLICITA LA RESPECTIVA ABRAZADERA PARA COLOCAR EN EL POLO A TIERRA DE LA CAJA ELECTRICA "/>
    <x v="0"/>
    <x v="1"/>
  </r>
  <r>
    <n v="773"/>
    <x v="147"/>
    <d v="1899-12-30T20:00:00"/>
    <s v="SE INGRESA A PROYECTO TITAN CELICA Y SE OBSERVA EN BODEGA DIVINO NIÑO DESORGANIZACION"/>
    <s v="BODEGA"/>
    <x v="0"/>
    <x v="1"/>
    <n v="0"/>
    <x v="0"/>
    <x v="3"/>
    <x v="1"/>
    <s v="RAFAEL GANCHOSO"/>
    <x v="5"/>
    <s v="ORDEN YASEO "/>
    <x v="0"/>
    <x v="5"/>
  </r>
  <r>
    <n v="774"/>
    <x v="147"/>
    <d v="1899-12-30T14:00:00"/>
    <s v="MIENTRAS ME ENCONTRABA TEMPLANDO LA CARPA EN LA MAQUINA KD-1700-1403 Y POR LA INESTABILIDAD DEL TERRENO ME PRODUJO UN LEVE ESGUINCE"/>
    <s v="PLATAFORMA"/>
    <x v="1"/>
    <x v="2"/>
    <n v="0"/>
    <x v="6"/>
    <x v="3"/>
    <x v="1"/>
    <s v="EDGAR SALAZAR"/>
    <x v="2"/>
    <s v="SOCIALIZAR EL TRABAJO SEGURO EN TODO MOMENTO"/>
    <x v="0"/>
    <x v="0"/>
  </r>
  <r>
    <n v="775"/>
    <x v="147"/>
    <d v="1899-12-30T10:00:00"/>
    <s v="COLOCAR PUESTA A TIERRA EN BOMBA DE PIUNTS"/>
    <s v="BOMBAS"/>
    <x v="1"/>
    <x v="0"/>
    <n v="0"/>
    <x v="1"/>
    <x v="3"/>
    <x v="1"/>
    <s v="LEONARDO PINZON"/>
    <x v="16"/>
    <s v="REALIZAR LA INSTALACIÓN DE PUESTA A TIERRA"/>
    <x v="0"/>
    <x v="0"/>
  </r>
  <r>
    <n v="776"/>
    <x v="147"/>
    <d v="1899-12-30T07:00:00"/>
    <s v="AL MOMENTO DE INGRESAR AL CAMPAMENTO CON EL VEHICULO PDR-3266 EN REVERSA NO VISUALIZO DE MEJOR MANERA QUE UN VEHICULO EXTERNO SE ENCONTRABA EN EL LUGAR DE CARGA Y DESCARGA DE INSUMOS AL MOMENTO DE ASCENDER CON EL VEHICULO LE GOLPEO LIGERAMENTE EL GUARDA CHOQUE DELANTERO DEL OTRO VEHICULO OCACIONANDOLE UNA ABOLLADURA "/>
    <s v="VEHICULOS"/>
    <x v="5"/>
    <x v="2"/>
    <n v="0"/>
    <x v="1"/>
    <x v="3"/>
    <x v="0"/>
    <s v="KLEYMER AYALA "/>
    <x v="17"/>
    <s v="REPORTAR SOBRE LA NOVEDAD Y LLEGAR A UN ACUERDO PARA REPARAR EL DAÑO DEL OTRO VEHICULO"/>
    <x v="0"/>
    <x v="0"/>
  </r>
  <r>
    <n v="777"/>
    <x v="148"/>
    <d v="1899-12-30T20:00:00"/>
    <s v="SIENDO LAS 16:00 PM APROXIMADAMENTE DEL DÍA 17 DE JUNIO DEL 2021 EL SR. RAMIRO RAMON RODRIGUEZ AYALA SE ENCONTRABA REALIZANDO CORTES PARA TACOS PARA MUESTRAS DE NUCLEO CON UNA CEGUETA, LA MISMA SE RESBALA Y SE CORTA EL GUANTE TRASPASA Y PROVOCA UNA HERIDA CORTANTE A NIVELDE MANO IZQUIERDA SEGUNDO DEDO A NIVEL MEDIO EL CUAL LE PROVOCA HERIDA DE APROXIMADAMENTE 1CM DE DIAMETRO Y 1/2 DE PROFUNDIDAD SIN COMPROMISO DE LIGAMENTO, SANGRADO LEVE. SE INFORMA SOBRE EL EVENTO AL SUPERVISOR DE PROYECTO, SE PROCEDE A DAR PRIMEROS AUXILIOS SE LIMPIA, DESINFECTA Y SE CUBRE LA HERIDA. DIAGNOSTICO PRESUNTIVO: HERIDA CORTANTE EN DEDOS MANO CIE - 10 (S61.0)"/>
    <s v="PERFORACION"/>
    <x v="0"/>
    <x v="5"/>
    <n v="0"/>
    <x v="1"/>
    <x v="3"/>
    <x v="1"/>
    <s v="RAMIRO RAMIREZ"/>
    <x v="2"/>
    <s v="SE RECIBIO ATENCION MEDICA Y SE REINTEGRA A SUS ACTIVIDADES "/>
    <x v="0"/>
    <x v="3"/>
  </r>
  <r>
    <n v="778"/>
    <x v="148"/>
    <d v="1899-12-30T14:00:00"/>
    <s v="SIENDO LAS 14:00 AM APROXIMADAMENTE DEL DÍA 15 DE JUNIO DEL 2021, EL SR PABLO WAMPASH SE ENCONTRABA REGRESANDO DEL ÁREA DE COMBUSTIBLE HACIA EL ÁREA DE PLATAFORMA DE LA MÁQUINA KD 600-264, EN EL TRAYECTO SUFRE UN RESBALÓN LO QUE OCASIONA QUE CAIGA SOBRE SU MANO DERECHA PROVOCANDO UN GOLPE EN SU DEDO MEDIO, AL LLEGAR A CAMPAMENTO DA AVISO AL PERSONAL HSE, SE PROCEDIÓ A VALORACIÓN PRESENCIA DE MOTRICIDAD, INTENSO DOLOR CON UN EVA DE 9/10 SE LE ADMINISTRA DICLOFENACO DE 75MG IM EN AMPOLLA. SE MANTIENE VIGILANCIA MÉDICA POR PARTE DEL PERSONAL HSE"/>
    <s v="PERFORACION"/>
    <x v="0"/>
    <x v="5"/>
    <n v="0"/>
    <x v="0"/>
    <x v="3"/>
    <x v="1"/>
    <s v="PABLO WAMPASH"/>
    <x v="2"/>
    <s v="SE REALIZA RX DESCARTANDO FISURA O FRACTURA, SE REUBICA AL TRABAJADOR EN EL AREA ADMINISTRATIVA POR 5 DIAS"/>
    <x v="0"/>
    <x v="3"/>
  </r>
  <r>
    <n v="779"/>
    <x v="148"/>
    <d v="1899-12-30T15:00:00"/>
    <s v="MIENTRAS EL HELICOPTERO SE ENCONTRABA DEJANDO TUBERIA EN LA PLATAFORMA PC-18 EL HELICOPTERO BOTÓ CON LA TUBERIA AL EXTINTOR PROVOCANDO QUE ÉSTE CAIGA Y SE ROMPA"/>
    <s v="PLATAFORMA"/>
    <x v="1"/>
    <x v="7"/>
    <n v="0"/>
    <x v="1"/>
    <x v="3"/>
    <x v="1"/>
    <s v="BRYAN ALMEIDA"/>
    <x v="2"/>
    <s v="SOLICITAR AL CLIENTE QUE TENGA MAS CUIDADO AL HACER CARGA O DESCARGA DE CARGAS EN LAS PLATAFORMAS"/>
    <x v="0"/>
    <x v="0"/>
  </r>
  <r>
    <n v="780"/>
    <x v="148"/>
    <d v="1899-12-30T13:00:00"/>
    <s v="EL CÁRCAMO DE LA MAQUINA PE-01 SE ENCUENTRA CON GRASA TANTO EN PAREDES COMO EN SUPERFICIE, PUEDE ENTRAR EN CONTACTO EL HIDROCRABURO CON EL SUELO"/>
    <s v="PERFORACION "/>
    <x v="1"/>
    <x v="2"/>
    <n v="0"/>
    <x v="0"/>
    <x v="3"/>
    <x v="1"/>
    <s v="XIMENA DAVILA "/>
    <x v="0"/>
    <s v="REALIZAR LIMPIEZA"/>
    <x v="0"/>
    <x v="1"/>
  </r>
  <r>
    <n v="781"/>
    <x v="148"/>
    <d v="1899-12-30T16:00:00"/>
    <s v="CHATARRA SIN LA CORRECTA IDENTIFICACIÓN"/>
    <s v="CAMPAMENTO "/>
    <x v="2"/>
    <x v="0"/>
    <n v="0"/>
    <x v="1"/>
    <x v="0"/>
    <x v="1"/>
    <s v="ROMMEL MEJÍA"/>
    <x v="0"/>
    <s v="IDENTIFICAR Y ORDENAR TODA LA CHATARRA"/>
    <x v="0"/>
    <x v="1"/>
  </r>
  <r>
    <n v="782"/>
    <x v="149"/>
    <d v="1899-12-30T17:00:00"/>
    <s v="CUANDO ESTABAMOS HALANDO LAS VIGAS DESDE EL LUGAR DE ACOPIO A LA PLATAFORMA Y LA VIGA SE RESBALA PROVOCANDO QUE ME EMPUJE Y LO QUE PROVOCO QUE ME VAYA MAS ABAJO TENIENDO LA PROBABILIDAD DE PRODUCIRME UNA FUERTE CAIDA"/>
    <s v="PLATAFORMA"/>
    <x v="1"/>
    <x v="2"/>
    <n v="0"/>
    <x v="1"/>
    <x v="3"/>
    <x v="1"/>
    <s v="HERMAN ROMERO"/>
    <x v="1"/>
    <s v="REALIZAR LAS TAREAS CON MAYOR CONCENTRACION Y COORDINACION"/>
    <x v="0"/>
    <x v="0"/>
  </r>
  <r>
    <n v="783"/>
    <x v="149"/>
    <d v="1899-12-30T13:00:00"/>
    <s v="FATIGA DE MANGUERA QUE VA DE MANDOS DEL HIDRAULICO EN MAQUINA KD 1000 Y PROVOCA LIQUEO PERO ES CONTENDIO EN EL CUBETO"/>
    <s v="PERFORACION "/>
    <x v="1"/>
    <x v="2"/>
    <n v="0"/>
    <x v="1"/>
    <x v="0"/>
    <x v="1"/>
    <s v="XIMENA DAVILA "/>
    <x v="0"/>
    <s v="REEMPLAZO DE MANGUERA"/>
    <x v="0"/>
    <x v="0"/>
  </r>
  <r>
    <n v="784"/>
    <x v="149"/>
    <d v="1899-12-30T08:00:00"/>
    <s v="LOS PROTECTORES AUDITIVOS DE INSERCIÓN  CAUSAN DOLOR EN LOS"/>
    <s v="CAMPAMENTO "/>
    <x v="2"/>
    <x v="1"/>
    <n v="0"/>
    <x v="9"/>
    <x v="0"/>
    <x v="1"/>
    <s v="ANDRÉS SUQUI"/>
    <x v="19"/>
    <s v="SOLICITAR CAMBIO DE PROTECTOR AUDITIVO"/>
    <x v="0"/>
    <x v="1"/>
  </r>
  <r>
    <n v="785"/>
    <x v="150"/>
    <d v="1899-12-30T08:00:00"/>
    <s v="EN LA PLATAFORMA PC-03 LA MAQUINA NO SE ENCUNTRA CENTRADA"/>
    <s v="PLATAFORMA"/>
    <x v="1"/>
    <x v="1"/>
    <n v="0"/>
    <x v="1"/>
    <x v="0"/>
    <x v="1"/>
    <s v="ADRIAN NURINTIAS"/>
    <x v="2"/>
    <s v="DAR SEGUIMIENTO A LOS USPERVISORES PARA QUE CORDINEN CON LA CENTRADA DE LA MÁQUINA"/>
    <x v="0"/>
    <x v="0"/>
  </r>
  <r>
    <n v="786"/>
    <x v="150"/>
    <d v="1899-12-30T09:00:00"/>
    <s v="TINAS DE LODOS DE PLATAFORMA EXPUESTA POR FALTA DE PASAMANOS O MEDIOS DE PROTECCIÓN COLECTIVA"/>
    <s v="PERFORACION"/>
    <x v="2"/>
    <x v="0"/>
    <n v="0"/>
    <x v="0"/>
    <x v="0"/>
    <x v="1"/>
    <s v="JULIO ROSARIO"/>
    <x v="2"/>
    <s v="SOLICITAR Y VERIFICAR LA IMPLEMENTACIÓN DE PASAMANOS O MEDIO DE PROTECCIÓN"/>
    <x v="0"/>
    <x v="1"/>
  </r>
  <r>
    <n v="787"/>
    <x v="150"/>
    <d v="1899-12-30T10:00:00"/>
    <s v="EL ACCESO A PLATAFORMA EXISTE UN DESNIVEL IMPORTANTE "/>
    <s v="PERFORACION"/>
    <x v="2"/>
    <x v="0"/>
    <n v="0"/>
    <x v="0"/>
    <x v="0"/>
    <x v="1"/>
    <s v="FREDDY MOROCHO "/>
    <x v="2"/>
    <s v="MEJORAR EL INGRESO A PLATAFORMA"/>
    <x v="0"/>
    <x v="1"/>
  </r>
  <r>
    <n v="788"/>
    <x v="151"/>
    <d v="1899-12-30T09:00:00"/>
    <s v="LAS BOMBAS MANUALES SE ENCUENTRAN EN MAL ESTADO EN LAS BOMBAS"/>
    <s v="BOMBAS"/>
    <x v="1"/>
    <x v="0"/>
    <n v="0"/>
    <x v="4"/>
    <x v="3"/>
    <x v="0"/>
    <s v="MAURICIO ARTIAGA"/>
    <x v="2"/>
    <s v="ADQUIRIR BOMBAS MANUALES NUEVAS Y QUE SEAN RESISTENTES"/>
    <x v="0"/>
    <x v="2"/>
  </r>
  <r>
    <n v="789"/>
    <x v="151"/>
    <d v="1899-12-30T19:00:00"/>
    <s v="LA CARPA DE LA KD1700-1406 SE ENCUENTRA MUY PEQUEÑA PROVOCANDO QUE INGRESE AGUA A TODA LA PLATAFORMA"/>
    <s v="PLATAFORMA"/>
    <x v="1"/>
    <x v="1"/>
    <n v="0"/>
    <x v="8"/>
    <x v="3"/>
    <x v="1"/>
    <s v="ROGER VILLENA"/>
    <x v="1"/>
    <s v="ADQUIRIR UNA CARPA MAS GRANDE PARA QUE LOGRE CUBRIR TODA EL AREA DE TRABAJO"/>
    <x v="0"/>
    <x v="2"/>
  </r>
  <r>
    <n v="790"/>
    <x v="151"/>
    <d v="1899-12-30T16:00:00"/>
    <s v="LAS BOMBAS MANUALES SE ENCUENTRAN EN MAL ESTADO EN LA KD1700/1402"/>
    <s v="PLATAFORMA"/>
    <x v="1"/>
    <x v="0"/>
    <n v="0"/>
    <x v="4"/>
    <x v="3"/>
    <x v="0"/>
    <s v="CESAR NARANJO"/>
    <x v="2"/>
    <s v="ADQUIRIR BOMBAS MANUALES NUEVAS Y QUE SEAN RESISTENTES"/>
    <x v="0"/>
    <x v="2"/>
  </r>
  <r>
    <n v="791"/>
    <x v="151"/>
    <d v="1899-12-30T20:00:00"/>
    <s v="LAS BOMBAS MANUALES SE ENCUENTRAN EN MAL ESTADO EN LA KD1700/1402"/>
    <s v="PLATAFORMA"/>
    <x v="1"/>
    <x v="0"/>
    <n v="0"/>
    <x v="4"/>
    <x v="3"/>
    <x v="0"/>
    <s v="MARVIN ANDRADE"/>
    <x v="1"/>
    <s v="ADQUIRIR BOMBAS MANUALES NUEVAS Y QUE SEAN RESISTENTES"/>
    <x v="0"/>
    <x v="2"/>
  </r>
  <r>
    <n v="792"/>
    <x v="151"/>
    <d v="1899-12-30T14:00:00"/>
    <s v="PERSONAL SE ENCUENTRA DESCANSANDO SOBRE EL AREA DE ADITIVOS GENERANDO LA POSIBILIDAD DE PROVOCAR UN DERRAME"/>
    <s v="PLATAFORMA"/>
    <x v="1"/>
    <x v="1"/>
    <n v="0"/>
    <x v="4"/>
    <x v="3"/>
    <x v="1"/>
    <s v="ESTEBAN GAONA"/>
    <x v="0"/>
    <s v="SOCIALIZAR CON LOS TRABAJADORES SOBRE EL CUIDADO Y MANEJO DE LOS ADITIVOS"/>
    <x v="0"/>
    <x v="1"/>
  </r>
  <r>
    <n v="793"/>
    <x v="151"/>
    <d v="1899-12-30T10:00:00"/>
    <s v="LOS PINES DEL OVERSHOT SON DE FABRICACIÓN ARTESANAL, POR LO QUE NO ESTÁN CUMPLIENDO SU FUNCIÓN COMPLETAMENTE, ME SIENTO INSEGURO AL MANIPULAR EL TUBO INTERNO Y PESCANTE, PUEDE OCASIONARME UN GOLPE"/>
    <s v="PLATAFORMA"/>
    <x v="1"/>
    <x v="2"/>
    <n v="0"/>
    <x v="1"/>
    <x v="3"/>
    <x v="1"/>
    <s v="JESUS ANDY"/>
    <x v="2"/>
    <s v="SOLICITAR PINES ORIGINALES PARA QUE CUMPLAN LA FUNCION PARA LOS QUE FUERON DISEÑADOS"/>
    <x v="0"/>
    <x v="1"/>
  </r>
  <r>
    <n v="794"/>
    <x v="151"/>
    <d v="1899-12-30T11:00:00"/>
    <s v="LA BOMBA MANUAL DE COMBUSTIBLE SE ENCUENTRA EN MAL ESTADO KD1700-1406"/>
    <s v="PLATAFORMA"/>
    <x v="1"/>
    <x v="0"/>
    <n v="0"/>
    <x v="4"/>
    <x v="3"/>
    <x v="1"/>
    <s v="BRYAN ALMEIDA"/>
    <x v="2"/>
    <s v="ADQUIRIR BOMBAS MANUALES NUEVAS Y QUE SEAN RESISTENTES"/>
    <x v="0"/>
    <x v="2"/>
  </r>
  <r>
    <n v="795"/>
    <x v="151"/>
    <d v="1899-12-30T12:00:00"/>
    <s v="LA CARPA DE LA KD1700-1406 SE ENCUENTRA MUY PEQUEÑA PROVOCANDO QUE INGRESE AGUA A TODA LA PLATAFORMA"/>
    <s v="PLATAFORMA"/>
    <x v="1"/>
    <x v="0"/>
    <n v="0"/>
    <x v="8"/>
    <x v="3"/>
    <x v="1"/>
    <s v="STALIN RODRIGUEZ"/>
    <x v="2"/>
    <s v="ADQUIRIR UNA CARPA MAS GRANDE PARA QUE LOGRE CUBRIR TODA EL AREA DE TRABAJO"/>
    <x v="0"/>
    <x v="2"/>
  </r>
  <r>
    <n v="796"/>
    <x v="151"/>
    <d v="1899-12-30T10:00:00"/>
    <s v="EL CAMINO PARA DIRIGIRSE A LA MAQUINA 1700-1409 SE ECUENTRA EN MAL ESTADO"/>
    <s v="PLATAFORMA"/>
    <x v="1"/>
    <x v="0"/>
    <n v="0"/>
    <x v="8"/>
    <x v="1"/>
    <x v="0"/>
    <s v="EDWIN CHIMBO"/>
    <x v="11"/>
    <s v="REALIZAR MANTENIMIENTO A LOS CAMINOS DE ACCESO A LA PLATAFORMA."/>
    <x v="0"/>
    <x v="2"/>
  </r>
  <r>
    <n v="797"/>
    <x v="151"/>
    <d v="1899-12-30T13:00:00"/>
    <s v="LA BOMBA DE TRASVASE DE COMBUSTIBLE NO SE ECUENTRA OPERATIVA"/>
    <s v="PLATAFORMA"/>
    <x v="1"/>
    <x v="0"/>
    <n v="0"/>
    <x v="1"/>
    <x v="3"/>
    <x v="0"/>
    <s v="MIGUEL SARANGO"/>
    <x v="2"/>
    <s v="ADQUIRIR BOMBAS MANUALES NUEVAS Y QUE SEAN RESISTENTES"/>
    <x v="0"/>
    <x v="2"/>
  </r>
  <r>
    <n v="798"/>
    <x v="151"/>
    <d v="1899-12-30T12:00:00"/>
    <s v="LOS PINES DEL PESCADOR NO SON ORGINALES"/>
    <s v="PLATAFORMA"/>
    <x v="1"/>
    <x v="0"/>
    <n v="0"/>
    <x v="1"/>
    <x v="3"/>
    <x v="1"/>
    <s v="HENRY HARO"/>
    <x v="1"/>
    <s v="ADQUIRIR PINES ORGINALES PARA EL PESCADOR "/>
    <x v="0"/>
    <x v="2"/>
  </r>
  <r>
    <n v="799"/>
    <x v="151"/>
    <d v="1899-12-30T13:00:00"/>
    <s v="LOS PINES DEL PESCADOR NO SON ORGINALES"/>
    <s v="PLATAFORMA"/>
    <x v="1"/>
    <x v="0"/>
    <n v="0"/>
    <x v="1"/>
    <x v="3"/>
    <x v="1"/>
    <s v="PATRICIO AYALA"/>
    <x v="2"/>
    <s v="ADQUIRIR PINES ORGINALES PARA EL PESCADOR "/>
    <x v="0"/>
    <x v="2"/>
  </r>
  <r>
    <n v="800"/>
    <x v="151"/>
    <d v="1899-12-30T01:00:00"/>
    <s v="LAS BOMBAS MANUALES SE ENCUENTRAN EN MAL ESTADO EN LA KD1700/1402"/>
    <s v="PLATAFORMA"/>
    <x v="1"/>
    <x v="0"/>
    <n v="0"/>
    <x v="1"/>
    <x v="3"/>
    <x v="1"/>
    <s v="JUNIOR WUAMPASH"/>
    <x v="2"/>
    <s v="ADQUIRIR BOMBAS MANUALES NUEVAS Y QUE SEAN RESISTENTES"/>
    <x v="0"/>
    <x v="2"/>
  </r>
  <r>
    <n v="801"/>
    <x v="151"/>
    <d v="1899-12-30T10:00:00"/>
    <s v="EL PERNO DE LA BOMBA OC-95 ESTA ROTA, DONDE OBTIENE LA VALVULA DE SUCCIÓN"/>
    <s v="BOMBAS"/>
    <x v="1"/>
    <x v="0"/>
    <n v="0"/>
    <x v="1"/>
    <x v="3"/>
    <x v="1"/>
    <s v="DARWIN SHARUP"/>
    <x v="2"/>
    <s v="SOLICITAR CAMBIO DEL PERNO DE LA BOMBA OC-95"/>
    <x v="0"/>
    <x v="2"/>
  </r>
  <r>
    <n v="802"/>
    <x v="151"/>
    <d v="1899-12-30T11:00:00"/>
    <s v="SE DERRAMÓ AGUA CONTAMINADA DEL CUBETO DE CONTENCIÓN, AL REALIZAR EL TRASVASE DE COMBUSTIBLE DEL BULTAN A LAS PIMPINAS DONDE SE EXTRAE EL DIESEL PARA LAS BOMBAS"/>
    <s v="BOMBAS"/>
    <x v="1"/>
    <x v="2"/>
    <n v="0"/>
    <x v="4"/>
    <x v="0"/>
    <x v="1"/>
    <s v="DARWIN SHARUP"/>
    <x v="2"/>
    <s v="REALIZAR LIMPIEZA INMEDIATA DEL ÁREA CONTAMINADA, Y ACORDAR CON LOS TRABAJADORES QUE ESTA ACCION SE REALIZA POR PARTE DEL CLIENTE."/>
    <x v="0"/>
    <x v="3"/>
  </r>
  <r>
    <n v="803"/>
    <x v="151"/>
    <d v="1899-12-30T10:00:00"/>
    <s v="EL CAMINO DE ACCESO A LA BOMBA H5 ESTA EN MALAS CONDICIONES"/>
    <s v="BOMBAS"/>
    <x v="1"/>
    <x v="0"/>
    <n v="0"/>
    <x v="8"/>
    <x v="1"/>
    <x v="0"/>
    <s v="MICHAEL PEREZ"/>
    <x v="2"/>
    <s v="REALIZAR MANTENIMIENTO DEL CAMINO ED ACCSESO A LA BOMBA H5"/>
    <x v="0"/>
    <x v="2"/>
  </r>
  <r>
    <n v="804"/>
    <x v="151"/>
    <d v="1899-12-30T12:00:00"/>
    <s v="MALA POSICIÓN AL MOMENTO DE OPERAR LA LLAVE STILSON CASI ME GOLPEO "/>
    <s v="PLATAFORMA"/>
    <x v="1"/>
    <x v="2"/>
    <n v="0"/>
    <x v="1"/>
    <x v="3"/>
    <x v="1"/>
    <s v="EDRIX GONZALEZ"/>
    <x v="2"/>
    <s v="REALIZAR SOLICIALIZACIÓN SOBRE EL INSTRUCCTIVO DE LA LLAVE STILSON"/>
    <x v="0"/>
    <x v="3"/>
  </r>
  <r>
    <n v="805"/>
    <x v="151"/>
    <d v="1899-12-30T10:00:00"/>
    <s v="CAMINOS Y SENDEROS EN MAL ESTADO"/>
    <s v="PLATAFORMA"/>
    <x v="1"/>
    <x v="0"/>
    <n v="0"/>
    <x v="8"/>
    <x v="1"/>
    <x v="0"/>
    <s v="JAMILTON TERAN "/>
    <x v="2"/>
    <s v="REALIZAR MANTENIMIENTO DE CAMINOS Y SENDEROS"/>
    <x v="0"/>
    <x v="2"/>
  </r>
  <r>
    <n v="806"/>
    <x v="151"/>
    <d v="1899-12-30T12:00:00"/>
    <s v="GEOMEMBRANA IMPERMEABILIZANTE PRESENTA FISURAS PUEDE GENERAR UN DERRAME DE LODO EN EL SUELO"/>
    <s v="PLATAFORMA"/>
    <x v="1"/>
    <x v="2"/>
    <n v="0"/>
    <x v="8"/>
    <x v="1"/>
    <x v="1"/>
    <s v="HOLGER SUIN "/>
    <x v="1"/>
    <s v="REPARAR O REEMPLAZAR LA GEOMENRANA IMPERMEABLIZANTES."/>
    <x v="0"/>
    <x v="2"/>
  </r>
  <r>
    <n v="807"/>
    <x v="151"/>
    <d v="1899-12-30T10:00:00"/>
    <s v="LAS MUELAS DE LA LLAVE STILSON N°48 ESTAN EN MAL ESTADO EN LA MAQUINA 1000"/>
    <s v="PLATAFORMA"/>
    <x v="1"/>
    <x v="0"/>
    <n v="0"/>
    <x v="1"/>
    <x v="1"/>
    <x v="1"/>
    <s v="ADRIANO TANCHIN"/>
    <x v="2"/>
    <s v="REPARAR O REEPLAZAR LA LLAVE STILSON N°48"/>
    <x v="0"/>
    <x v="2"/>
  </r>
  <r>
    <n v="808"/>
    <x v="151"/>
    <d v="1899-12-30T12:00:00"/>
    <s v="CAMINOS Y SENDEROS EN MAL ESTADO "/>
    <s v="PLATAFORMA"/>
    <x v="1"/>
    <x v="0"/>
    <n v="0"/>
    <x v="8"/>
    <x v="1"/>
    <x v="0"/>
    <s v="JORGE UNKUCH"/>
    <x v="2"/>
    <s v="REALIZAR MANTENIMIENTO DE CAMINOS Y SENDEROS"/>
    <x v="0"/>
    <x v="2"/>
  </r>
  <r>
    <n v="809"/>
    <x v="151"/>
    <d v="1899-12-30T10:00:00"/>
    <s v="FALTA AGUA PARA BEBER EN LA PLATAFORMA 1000 -07 PC-03"/>
    <s v="PLATAFORMA"/>
    <x v="1"/>
    <x v="0"/>
    <n v="0"/>
    <x v="8"/>
    <x v="1"/>
    <x v="0"/>
    <s v="CRISTIAN PEREZ"/>
    <x v="2"/>
    <s v="COLOCAR UN CARCAMO DE MAYOR CAPACIDAD QUE ABASTESCA A LA PLATAFORMA Y AL CAMPAMENTO OSO"/>
    <x v="0"/>
    <x v="1"/>
  </r>
  <r>
    <n v="810"/>
    <x v="151"/>
    <d v="1899-12-30T12:00:00"/>
    <s v="CAMINOS Y SENDEROS EN MAL ESTADO HACIA EL CAMPAMENTO PIUNTS"/>
    <s v="CAMPAMENTO "/>
    <x v="1"/>
    <x v="0"/>
    <n v="0"/>
    <x v="8"/>
    <x v="1"/>
    <x v="0"/>
    <s v="FERNANDO CIFUENTES"/>
    <x v="1"/>
    <s v="REALIZAR MANTENIMIENTO DE CAMINOS Y SENDEROS"/>
    <x v="0"/>
    <x v="2"/>
  </r>
  <r>
    <n v="811"/>
    <x v="151"/>
    <d v="1899-12-30T11:00:00"/>
    <s v="FALTA AGUA PARA BEBER EN LA PLATAFORMA 1000 PC-06"/>
    <s v="PLATAFORMA"/>
    <x v="1"/>
    <x v="0"/>
    <n v="0"/>
    <x v="0"/>
    <x v="1"/>
    <x v="0"/>
    <s v="GUSTAVO TANDAZO"/>
    <x v="2"/>
    <s v="TENER PUNTOS DE HIDRATACIÓN EN LA PLATAFORMA"/>
    <x v="0"/>
    <x v="1"/>
  </r>
  <r>
    <n v="812"/>
    <x v="151"/>
    <d v="1899-12-30T10:00:00"/>
    <s v="LOS SOPORTE DEL PROTECTOR DE SEGURIDAD EN EL PANEL  HIDRAULICO SE ECUENTRAN ROTOS  EN LA MAQUINA 1700-1401"/>
    <s v="PLATAFORMA"/>
    <x v="1"/>
    <x v="0"/>
    <n v="0"/>
    <x v="1"/>
    <x v="3"/>
    <x v="1"/>
    <s v="JUAN GARCIA"/>
    <x v="2"/>
    <s v="CAMBIAR O REEMPLAZAR EL PROTECTOR DEL PANEL HOIDRAULICO"/>
    <x v="0"/>
    <x v="2"/>
  </r>
  <r>
    <n v="813"/>
    <x v="151"/>
    <d v="1899-12-30T12:00:00"/>
    <s v="FATLA TAPON DEL CUBETO EN BOMBA DE DRAGA"/>
    <s v="PLATAFORMA"/>
    <x v="1"/>
    <x v="0"/>
    <n v="0"/>
    <x v="4"/>
    <x v="3"/>
    <x v="1"/>
    <s v="JUAN GARCIA"/>
    <x v="2"/>
    <s v="GESTIONAR LA ENTREGA DE  UN TAPON PARA CUBETO."/>
    <x v="0"/>
    <x v="2"/>
  </r>
  <r>
    <n v="814"/>
    <x v="151"/>
    <d v="1899-12-30T10:00:00"/>
    <s v="CARPA DE TECHO EN MAL ESTADO DE MAQUINA KD-1700-1401"/>
    <s v="PLATAFORMA"/>
    <x v="1"/>
    <x v="0"/>
    <n v="0"/>
    <x v="8"/>
    <x v="3"/>
    <x v="1"/>
    <s v="JUAN GRACIA"/>
    <x v="2"/>
    <s v="REPARAR O REEMPLAZAR LA CARPA DE TECHO EN LA PLATAFORMA"/>
    <x v="0"/>
    <x v="2"/>
  </r>
  <r>
    <n v="815"/>
    <x v="151"/>
    <d v="1899-12-30T14:00:00"/>
    <s v="CANALETA EN MAL ESTADO, DOBLADA EN LA PARTE DE LA SOLDADURA"/>
    <s v="PLATAFORMA"/>
    <x v="1"/>
    <x v="0"/>
    <n v="0"/>
    <x v="1"/>
    <x v="1"/>
    <x v="0"/>
    <s v="EDWIN QUILCA"/>
    <x v="2"/>
    <s v="REEMPLAZAR LA CANALETA"/>
    <x v="0"/>
    <x v="2"/>
  </r>
  <r>
    <n v="816"/>
    <x v="151"/>
    <d v="1899-12-30T15:00:00"/>
    <s v="CAMINOS Y SENDEROS EN MAL ESTADO"/>
    <s v="PLATAFORMA"/>
    <x v="1"/>
    <x v="0"/>
    <n v="0"/>
    <x v="8"/>
    <x v="1"/>
    <x v="0"/>
    <s v="ALEXANDER OÑA"/>
    <x v="2"/>
    <s v="REALIZAR MANTENIMIENTO EN CAMINOS Y SENDEROS"/>
    <x v="0"/>
    <x v="2"/>
  </r>
  <r>
    <n v="817"/>
    <x v="151"/>
    <d v="1899-12-30T10:00:00"/>
    <s v="EL CABLE WIRELINE ESTA EN MAL ESTADO DE LA KD1000"/>
    <s v="PLATAFORMA"/>
    <x v="1"/>
    <x v="0"/>
    <n v="0"/>
    <x v="1"/>
    <x v="1"/>
    <x v="0"/>
    <s v="HOLGER BONILLA"/>
    <x v="2"/>
    <s v="SOLICITAR LA ENTREGA DE UN NUEVO CABLE LE"/>
    <x v="0"/>
    <x v="2"/>
  </r>
  <r>
    <n v="818"/>
    <x v="151"/>
    <d v="1899-12-30T11:00:00"/>
    <s v="NO EXISTE PUNTOS DE HIDRATACIÓN EN LAS PLATAFORMAS"/>
    <s v="PLATAFORMA"/>
    <x v="1"/>
    <x v="0"/>
    <n v="0"/>
    <x v="0"/>
    <x v="1"/>
    <x v="0"/>
    <s v="MAURICIO AYALA"/>
    <x v="2"/>
    <s v="TENER PUNTOS DE HIDRATACIÓN EN LA PLATAFORMA"/>
    <x v="0"/>
    <x v="1"/>
  </r>
  <r>
    <n v="819"/>
    <x v="151"/>
    <d v="1899-12-30T14:00:00"/>
    <s v="NO EXISTE PASAMANOS EN LA ZONA DEL MECANICO"/>
    <s v="CAMPAMENTO "/>
    <x v="1"/>
    <x v="0"/>
    <n v="0"/>
    <x v="0"/>
    <x v="3"/>
    <x v="1"/>
    <s v="JHEISON SAGBAY"/>
    <x v="2"/>
    <s v="COLOCAR PASAMANOS DE SEGURIDAD EN LA ZONA DEL MECÁNICO"/>
    <x v="0"/>
    <x v="1"/>
  </r>
  <r>
    <n v="820"/>
    <x v="151"/>
    <d v="1899-12-30T10:00:00"/>
    <s v="LLAVE DE TUBO EN MAL ESTADO EN LA PLATAFORMA PC-06"/>
    <s v="PLATAFORMA"/>
    <x v="1"/>
    <x v="0"/>
    <n v="0"/>
    <x v="1"/>
    <x v="3"/>
    <x v="1"/>
    <s v="JOSÉ LOOR"/>
    <x v="2"/>
    <s v="REPARAR O REEMPLAZAR LA LLAVE DE TUBO."/>
    <x v="0"/>
    <x v="2"/>
  </r>
  <r>
    <n v="821"/>
    <x v="151"/>
    <d v="1899-12-30T08:00:00"/>
    <s v="REPARAR LIQUEO EN TINA DE 2000 LT DE BOMBA 3"/>
    <s v="BOMBAS"/>
    <x v="1"/>
    <x v="0"/>
    <n v="0"/>
    <x v="1"/>
    <x v="3"/>
    <x v="1"/>
    <s v="XIMENA DAVILA "/>
    <x v="0"/>
    <s v="COLOCAR SILICON EN MANGUERA "/>
    <x v="0"/>
    <x v="1"/>
  </r>
  <r>
    <n v="822"/>
    <x v="151"/>
    <d v="1899-12-30T13:00:00"/>
    <s v="REEMPLAZAR MANGUERA QUE VA DE CARCAMO DE PE-01 HACIA BOMBA 3 Y ALARGAR EL PULMON CON MAS TUBOS YA QUE LA MANGUERA TIENE PARCHES EN ALGUNAS SECCIONES Y VIBRA DEMASIADO"/>
    <s v="BOMBAS"/>
    <x v="1"/>
    <x v="0"/>
    <n v="0"/>
    <x v="1"/>
    <x v="0"/>
    <x v="1"/>
    <s v="XIMENA DAVILA "/>
    <x v="0"/>
    <s v="REEMPLAZO DE MANGUERA Y EXTENSIÓN DEL PULMON"/>
    <x v="0"/>
    <x v="0"/>
  </r>
  <r>
    <n v="823"/>
    <x v="151"/>
    <d v="1899-12-30T07:00:00"/>
    <s v="LAS ABRAZADERAS NUEVAS QUE SE HAN ENVIADO NO SON LAS ADECUADAS, NO AJUSTAN BIEN LOS ACOPLES DE LA LÍNEA DE AGUA"/>
    <s v="PERFORACION "/>
    <x v="5"/>
    <x v="0"/>
    <n v="0"/>
    <x v="1"/>
    <x v="3"/>
    <x v="0"/>
    <s v="FREDDY CAISAGUANO"/>
    <x v="2"/>
    <s v="ADQUIRIR ABRAZADERAS ORIGINALES"/>
    <x v="0"/>
    <x v="1"/>
  </r>
  <r>
    <n v="824"/>
    <x v="151"/>
    <d v="1899-12-30T07:00:00"/>
    <s v="EL ESTANTE DEL TUBO INTERNO DE LA MÁQUINA KD 600 263 PRESENTA INESTABILIDAD"/>
    <s v="PERFORACION "/>
    <x v="5"/>
    <x v="0"/>
    <n v="0"/>
    <x v="1"/>
    <x v="3"/>
    <x v="0"/>
    <s v="JEFFERSON PORRAS"/>
    <x v="2"/>
    <s v="TOMAR MEDIDAS CORRESPONDIENTES PARA FIJAR ESTANTE"/>
    <x v="0"/>
    <x v="1"/>
  </r>
  <r>
    <n v="825"/>
    <x v="151"/>
    <d v="1899-12-30T07:00:00"/>
    <s v="EN LA MÁQUINA KD 600 263 NO SE CUENTA CON UN ESTANTE PARA LA ADICIÓN Y EXTRACCIÓN DE LA TUBERÍA"/>
    <s v="PERFORACION "/>
    <x v="5"/>
    <x v="0"/>
    <n v="0"/>
    <x v="1"/>
    <x v="3"/>
    <x v="0"/>
    <s v="RICHARD GARZON"/>
    <x v="9"/>
    <s v="SOLICITAR UN ESTANTE PARA LA EXTRACCIÓN O ADICÓN DE TUBERÍA"/>
    <x v="0"/>
    <x v="1"/>
  </r>
  <r>
    <n v="826"/>
    <x v="151"/>
    <d v="1899-12-30T07:00:00"/>
    <s v="CONDUCTOR DE LA CAMIONETA AL MOMENTO DE ESTACIONARSE EN EL CAMPAMENTO NO VISUALIZA QUE SE ENCONTRBA OTRO VEHÍCULO PARQUEADO, POR LO QUE GOLPA LIGERAMENTE LA PARTES POSTERIOR DERECHA DEL VEHÍCULO"/>
    <s v="VEHICULOS"/>
    <x v="5"/>
    <x v="4"/>
    <n v="0"/>
    <x v="1"/>
    <x v="3"/>
    <x v="0"/>
    <s v="KLEYMER AYALA "/>
    <x v="17"/>
    <s v="SOLICITAR CAMBIO DE LLANTAS"/>
    <x v="0"/>
    <x v="1"/>
  </r>
  <r>
    <n v="827"/>
    <x v="151"/>
    <d v="1899-12-30T07:00:00"/>
    <s v="LA LLAVE 36 DE ALUMINIO QUE SE UTILIZA EN LA MÁQUINA KD 1000 255 SE ENCUENTRA EN MAL ESTADO, SE ME RESBALÓ EN EL TUBO Y CASI ME GOLPEÓ"/>
    <s v="PERFORACION "/>
    <x v="5"/>
    <x v="2"/>
    <n v="0"/>
    <x v="1"/>
    <x v="3"/>
    <x v="0"/>
    <s v="DENIS RODRIGUEZ "/>
    <x v="2"/>
    <s v="CAMBIAR LA FIJADA Y QUIJADA"/>
    <x v="0"/>
    <x v="2"/>
  </r>
  <r>
    <n v="828"/>
    <x v="151"/>
    <d v="1899-12-30T07:00:00"/>
    <s v="EL BLOCK DEL PANEL DE CONTROL DE MÁQUINA KD 600 263 SE ENCUENTRA LIQUEANDO POR DESGASTE DE LOS O-RINGS"/>
    <s v="PERFORACION "/>
    <x v="5"/>
    <x v="0"/>
    <n v="0"/>
    <x v="1"/>
    <x v="3"/>
    <x v="0"/>
    <s v="LUIS GUAROCHICO"/>
    <x v="2"/>
    <s v="CAMBIAR O-RINGS O EL BLOCK"/>
    <x v="0"/>
    <x v="2"/>
  </r>
  <r>
    <n v="829"/>
    <x v="151"/>
    <d v="1899-12-30T07:00:00"/>
    <s v="EN LA MÁQUINA KD 1000 255 SE GENERA UN DERRAME DE ACEITE HIDRÁULICO AL DESCONECTAR LAS MANGUERAS PRINCIPALES DE CAUDAL EN CADA PASE DE MÁQUINA"/>
    <s v="PERFORACION "/>
    <x v="5"/>
    <x v="2"/>
    <n v="0"/>
    <x v="1"/>
    <x v="3"/>
    <x v="0"/>
    <s v="GONZALO VALLEJO "/>
    <x v="2"/>
    <s v="COLOCAR ACOPLES RÁPIDOS EN LAS DOS MANGUERAS PRINCIPALES"/>
    <x v="0"/>
    <x v="1"/>
  </r>
  <r>
    <n v="830"/>
    <x v="151"/>
    <d v="1899-12-30T07:00:00"/>
    <s v="LOS NUEVOS CASCOS QUE SE UTILIZAN NO SUJETAN LOS PROTECTORES AUDITIVOS Y SE CAEN AL MOMENTO DE REALIZAR ACTIVIDADES RUTINARIAS"/>
    <s v="PERFORACION "/>
    <x v="5"/>
    <x v="0"/>
    <n v="0"/>
    <x v="0"/>
    <x v="3"/>
    <x v="0"/>
    <s v="WILMAN ROMERO"/>
    <x v="2"/>
    <s v="REEMPLAZAR CASCOS POR UNOS DE MEJOR CALIDAD"/>
    <x v="0"/>
    <x v="1"/>
  </r>
  <r>
    <n v="831"/>
    <x v="151"/>
    <d v="1899-12-30T11:00:00"/>
    <s v="LOS FLUIDO DE PERFORACIÓN CASI TIENEN CONTACTO CON EL SUELO "/>
    <s v="PERFORACION"/>
    <x v="2"/>
    <x v="2"/>
    <n v="0"/>
    <x v="0"/>
    <x v="0"/>
    <x v="1"/>
    <s v="ROMMEL MEJIA"/>
    <x v="0"/>
    <s v="CUBIRIR EL ÁREA CON GEOMEMBRANA"/>
    <x v="0"/>
    <x v="1"/>
  </r>
  <r>
    <n v="832"/>
    <x v="151"/>
    <d v="1899-12-30T14:00:00"/>
    <s v="SE USA CAJAS U OTROS COMO ESCALERA"/>
    <s v="CAMPAMENTO "/>
    <x v="2"/>
    <x v="0"/>
    <n v="0"/>
    <x v="0"/>
    <x v="0"/>
    <x v="1"/>
    <s v="ROMMEL MEJÍA"/>
    <x v="0"/>
    <s v="COMPRA DE UNA ESCALERA"/>
    <x v="0"/>
    <x v="1"/>
  </r>
  <r>
    <n v="833"/>
    <x v="151"/>
    <d v="1899-12-30T09:00:00"/>
    <s v="SI IDENTIFICO PERSONAL SIN USAR EPP"/>
    <s v="PERFORACION"/>
    <x v="2"/>
    <x v="1"/>
    <n v="0"/>
    <x v="1"/>
    <x v="0"/>
    <x v="1"/>
    <s v="FRANCISCO CODENA"/>
    <x v="5"/>
    <s v="CONSEGUIR VEHICULOS DE LA ZONA EN OPTIMAS CONDICIONES Y EL CONDUCTOR BIEN DESCANSADO PARA PODER VIAJAR"/>
    <x v="0"/>
    <x v="1"/>
  </r>
  <r>
    <n v="834"/>
    <x v="152"/>
    <d v="1899-12-30T06:00:00"/>
    <s v="EN LA MAQUINA KD 600-264 TUBERIA HTW SE ENCUENTRA EN MAL ESTADO"/>
    <s v="PERFORACION"/>
    <x v="0"/>
    <x v="0"/>
    <n v="0"/>
    <x v="1"/>
    <x v="0"/>
    <x v="1"/>
    <s v="CRISTIAN CORDOVA"/>
    <x v="1"/>
    <s v="SUSTITUIR LA TUBERIA HTW POR UNA NUEVA PARA TRABAJAR CORRECTAMENTE"/>
    <x v="0"/>
    <x v="5"/>
  </r>
  <r>
    <n v="835"/>
    <x v="152"/>
    <d v="1899-12-30T11:30:00"/>
    <s v="DERRAME LEVE DE FLUIDOS DE PERFORACIÓN EL CUAL NO TUVO CONTACTO CON EL SUELO."/>
    <s v="PERFORACION"/>
    <x v="2"/>
    <x v="2"/>
    <n v="0"/>
    <x v="0"/>
    <x v="0"/>
    <x v="1"/>
    <s v="ROMMEL MEJÍA"/>
    <x v="0"/>
    <s v="BOMBEO DEL FLUIDO Y SELLADO DE LAS TINAS "/>
    <x v="0"/>
    <x v="1"/>
  </r>
  <r>
    <n v="836"/>
    <x v="152"/>
    <d v="1899-12-30T13:00:00"/>
    <s v="LETRINA SE ENCUENTRA A UN NIVEL BAJO Y ES INCOMODO REALIZAR DEPOSICIONES"/>
    <s v="PERFORACION"/>
    <x v="2"/>
    <x v="0"/>
    <n v="0"/>
    <x v="9"/>
    <x v="1"/>
    <x v="1"/>
    <s v="GREDY DÁVILA"/>
    <x v="19"/>
    <s v="SOLICITAR ADECUAR MEJOR LA LETRINA"/>
    <x v="0"/>
    <x v="1"/>
  </r>
  <r>
    <n v="837"/>
    <x v="153"/>
    <d v="1899-12-30T08:00:00"/>
    <s v="AL REALIZAR EL MANTENIMIENTO AL SKY ME RESBALE  Y ME GOLPIE LA PIERNA POR EL DESORDEN. "/>
    <s v="TALLER"/>
    <x v="3"/>
    <x v="2"/>
    <n v="0"/>
    <x v="1"/>
    <x v="3"/>
    <x v="1"/>
    <s v="WILSON GUARTAMBER"/>
    <x v="14"/>
    <s v="ORDEN Y ASEO"/>
    <x v="0"/>
    <x v="1"/>
  </r>
  <r>
    <n v="838"/>
    <x v="153"/>
    <d v="1899-12-30T19:00:00"/>
    <s v="ESMERIL EN MAL ESTADO"/>
    <s v="TALLER"/>
    <x v="3"/>
    <x v="0"/>
    <n v="0"/>
    <x v="1"/>
    <x v="0"/>
    <x v="1"/>
    <s v="STALIN PILATUÑA"/>
    <x v="14"/>
    <s v="MANTENIMIENTO PREVENTIVO "/>
    <x v="0"/>
    <x v="1"/>
  </r>
  <r>
    <n v="839"/>
    <x v="153"/>
    <d v="1899-12-30T10:00:00"/>
    <s v="TOMACORRIENTES EN MAL ESTADO "/>
    <s v="TALLER"/>
    <x v="3"/>
    <x v="0"/>
    <n v="0"/>
    <x v="0"/>
    <x v="4"/>
    <x v="1"/>
    <s v="VICTOR CHACHALO"/>
    <x v="14"/>
    <s v="REPARAR O AJUSTAR LOS TOMACORRIENTES"/>
    <x v="0"/>
    <x v="1"/>
  </r>
  <r>
    <n v="840"/>
    <x v="153"/>
    <d v="1899-12-30T10:00:00"/>
    <s v="CANALETA EN MAL ESTADO "/>
    <s v="BODEGA "/>
    <x v="3"/>
    <x v="0"/>
    <n v="0"/>
    <x v="0"/>
    <x v="4"/>
    <x v="1"/>
    <s v="JHON LOYA"/>
    <x v="14"/>
    <s v="REPARAR LA CANALETA"/>
    <x v="0"/>
    <x v="1"/>
  </r>
  <r>
    <n v="841"/>
    <x v="153"/>
    <d v="1899-12-30T10:00:00"/>
    <s v="SE OBSERVA ACEITE HIDRAULICO EN LA PRIMERA TINA DE LODOS DE LA MAQUINA KD 600-267"/>
    <s v="PERFORACION"/>
    <x v="0"/>
    <x v="2"/>
    <n v="0"/>
    <x v="4"/>
    <x v="1"/>
    <x v="1"/>
    <s v="SEGUNDO FIGUEROA"/>
    <x v="0"/>
    <s v="SE PROCEDE A REMOVER Y LIMPIAR DE FORMA INMEDIATA Y DAR SOLUCION AL PROBLEMA."/>
    <x v="0"/>
    <x v="3"/>
  </r>
  <r>
    <n v="842"/>
    <x v="153"/>
    <d v="1899-12-30T08:00:00"/>
    <s v="LA TROCHA DE CAMPAMENTO TRINCHE A BOMBA 3 SE ENCUENTRA EN MAL ESTADO"/>
    <s v="TRASLADO PERSONAL "/>
    <x v="1"/>
    <x v="0"/>
    <n v="0"/>
    <x v="0"/>
    <x v="0"/>
    <x v="1"/>
    <s v="LEANDRO SANTAMARIA"/>
    <x v="0"/>
    <s v="SOLICITAR MANTENIMIENTO"/>
    <x v="0"/>
    <x v="1"/>
  </r>
  <r>
    <n v="843"/>
    <x v="153"/>
    <d v="1899-12-30T10:00:00"/>
    <s v="COLOCAR PLASTICO EN EL PISO TRAS LOS MOTORES DE LA MAQUINA PE-01"/>
    <s v="PERFORACION "/>
    <x v="1"/>
    <x v="1"/>
    <n v="0"/>
    <x v="0"/>
    <x v="3"/>
    <x v="1"/>
    <s v="XIMENA DAVILA "/>
    <x v="0"/>
    <s v="IMPERMEABILIZAR EL SUELO"/>
    <x v="0"/>
    <x v="0"/>
  </r>
  <r>
    <n v="844"/>
    <x v="153"/>
    <d v="1899-12-30T10:00:00"/>
    <s v="NO SE HACE USO DE LA MASCARILLA N95 PARA ADICIONAR ADITIVOS EN TINAS DE MEZCLA DE LODOS"/>
    <s v="PERFORACION "/>
    <x v="1"/>
    <x v="1"/>
    <n v="0"/>
    <x v="4"/>
    <x v="0"/>
    <x v="1"/>
    <s v="XIMENA DAVILA "/>
    <x v="0"/>
    <s v="USAR EL EPP PARA LA TAREA"/>
    <x v="0"/>
    <x v="1"/>
  </r>
  <r>
    <n v="845"/>
    <x v="153"/>
    <d v="1899-12-30T15:00:00"/>
    <s v="LEVE LIKEO EN LA MOTOBOMBA"/>
    <s v="PERFORACION"/>
    <x v="2"/>
    <x v="0"/>
    <n v="0"/>
    <x v="4"/>
    <x v="0"/>
    <x v="1"/>
    <s v="ROMMEL MEJIA"/>
    <x v="0"/>
    <s v="REVISION CON EL MECANICO PARA SOLUCION DEL PROBLEMA"/>
    <x v="0"/>
    <x v="1"/>
  </r>
  <r>
    <n v="846"/>
    <x v="154"/>
    <d v="1899-12-30T13:00:00"/>
    <s v="LA MÁQUINA KD 1700-1405 SE ENCUENTRA SIN FUARDA DEL FOOTCLAMP"/>
    <s v="PLATAFORMA"/>
    <x v="1"/>
    <x v="0"/>
    <n v="0"/>
    <x v="1"/>
    <x v="0"/>
    <x v="1"/>
    <s v="LEANDRO SANTAMARIA"/>
    <x v="0"/>
    <s v="SOLICITAR GUARDA A BODEGA Y SU ENVIO INMEDIATO"/>
    <x v="0"/>
    <x v="1"/>
  </r>
  <r>
    <n v="847"/>
    <x v="154"/>
    <d v="1899-12-30T07:30:00"/>
    <s v="MEDIDOR DE AGUA ROTO PROVOCANDO QUE EXISTAN SUPERFICIES MOJADAS "/>
    <s v="PERFORACION"/>
    <x v="2"/>
    <x v="0"/>
    <n v="0"/>
    <x v="1"/>
    <x v="3"/>
    <x v="1"/>
    <s v="JEFFERSON SUAREZ"/>
    <x v="2"/>
    <s v="CAMBIO DEL MEDIDOR Y CONTROLAR EL FLUJO DE AGUA"/>
    <x v="0"/>
    <x v="1"/>
  </r>
  <r>
    <n v="848"/>
    <x v="154"/>
    <d v="1899-12-30T10:30:00"/>
    <s v="LIQUEO EN LA PALANCA DE ROTACIÓN"/>
    <s v="PERFORACION"/>
    <x v="2"/>
    <x v="0"/>
    <n v="0"/>
    <x v="4"/>
    <x v="0"/>
    <x v="1"/>
    <s v="JOSE VASQUEZ"/>
    <x v="6"/>
    <s v="EVALUCIÓN DE CAUSA RAIZ CON MECANICO Y SOLUCIONARLA"/>
    <x v="0"/>
    <x v="1"/>
  </r>
  <r>
    <n v="849"/>
    <x v="155"/>
    <d v="1899-12-30T19:00:00"/>
    <s v="INGRESAN AL AREA DE BODEGA SIN EPP ADECUADO "/>
    <s v="BODEGA "/>
    <x v="3"/>
    <x v="1"/>
    <n v="0"/>
    <x v="0"/>
    <x v="4"/>
    <x v="1"/>
    <s v="NICOLD GUTIERREZ"/>
    <x v="14"/>
    <s v="SOCIALIZAR LA OBLIGACIÓN DE USAR EPP EN BODEGA"/>
    <x v="0"/>
    <x v="2"/>
  </r>
  <r>
    <n v="850"/>
    <x v="155"/>
    <d v="1899-12-30T10:00:00"/>
    <s v="LAS MANGUERAS CONTAMINADAS NO CUENTAN CON TACHO NI CUBETO DE CONTENCIÓN "/>
    <s v="TALLER"/>
    <x v="3"/>
    <x v="0"/>
    <n v="0"/>
    <x v="0"/>
    <x v="0"/>
    <x v="1"/>
    <s v="NICOLD GUTIERREZ"/>
    <x v="0"/>
    <s v="IMPLEMENTAR Y ADECUAR UNA CORRECTA ZONA DE ACOPIO"/>
    <x v="0"/>
    <x v="4"/>
  </r>
  <r>
    <n v="851"/>
    <x v="155"/>
    <d v="1899-12-30T10:00:00"/>
    <s v="LOS CUBETOS DE LAS BOMBAS ALMIDAL SE ENCUENTRAN CON AGUA"/>
    <s v="PLATAFORMA"/>
    <x v="1"/>
    <x v="0"/>
    <n v="0"/>
    <x v="0"/>
    <x v="3"/>
    <x v="1"/>
    <s v="SANTIAGO CAYO"/>
    <x v="0"/>
    <s v="LIMPIAR LOS CUBETOS"/>
    <x v="0"/>
    <x v="0"/>
  </r>
  <r>
    <n v="852"/>
    <x v="155"/>
    <d v="1899-12-30T10:00:00"/>
    <s v="COLOCAR ABRAZADERA DEL EXOSTO EN MAQUINA 1700 1404"/>
    <s v="PLATAFORMA"/>
    <x v="1"/>
    <x v="0"/>
    <n v="0"/>
    <x v="1"/>
    <x v="3"/>
    <x v="1"/>
    <s v="XIMENA DAVILA "/>
    <x v="0"/>
    <s v="COLOCAR ABRAZADERA DEL EXHOSTO"/>
    <x v="0"/>
    <x v="1"/>
  </r>
  <r>
    <n v="853"/>
    <x v="155"/>
    <d v="1899-12-30T08:00:00"/>
    <s v="EN LA BOMBA H4 SE ENCUENTRA SIN GUARDA LATERAL DE LA BOMBA"/>
    <s v="BOMBAS"/>
    <x v="1"/>
    <x v="0"/>
    <n v="0"/>
    <x v="1"/>
    <x v="0"/>
    <x v="1"/>
    <s v="LEANDRO SANTAMARIA"/>
    <x v="0"/>
    <s v="SOLICITAR SE IMPLEMNTE LA GUARDA"/>
    <x v="0"/>
    <x v="1"/>
  </r>
  <r>
    <n v="854"/>
    <x v="155"/>
    <d v="1899-12-30T11:30:00"/>
    <s v="GUARDA DE ROTACIÓN FUERA DE LA POSICIÓN"/>
    <s v="PERFORACION"/>
    <x v="2"/>
    <x v="1"/>
    <n v="0"/>
    <x v="1"/>
    <x v="0"/>
    <x v="1"/>
    <s v="JOSE VASQUEZ"/>
    <x v="6"/>
    <s v="SOCIALIZAR Y BUSCAR MEJORA PARA LA GUARDA"/>
    <x v="0"/>
    <x v="1"/>
  </r>
  <r>
    <n v="855"/>
    <x v="155"/>
    <d v="1899-12-30T11:30:00"/>
    <s v="UNA CAMIONETA AL MOMENTO DE REBASAR AL CAMIÓN DE KDE SE LE ABRE LA COMPUERTA DEL BALDE Y GOLPEA LA PUERTA DEL CONDUCTOR DE KDE, OCASIONANDO RUPTURA DEL VÍDRIO"/>
    <s v="BODEGA"/>
    <x v="3"/>
    <x v="4"/>
    <n v="0"/>
    <x v="6"/>
    <x v="0"/>
    <x v="1"/>
    <s v="PAUL TERAN"/>
    <x v="5"/>
    <s v="SOCIALIZAR EVENTO - LECCIÓN APRENDIDA"/>
    <x v="0"/>
    <x v="1"/>
  </r>
  <r>
    <n v="856"/>
    <x v="156"/>
    <d v="1899-12-30T17:00:00"/>
    <s v="VEHICULO PDJ 3415 NECESITA CAMBIO DE LLANTAS DE MANERA URGENTE. ADICICIONAL Y BALANCEO "/>
    <s v="PERFORACION"/>
    <x v="0"/>
    <x v="1"/>
    <n v="0"/>
    <x v="6"/>
    <x v="0"/>
    <x v="1"/>
    <s v="ALEXANDER MORALES "/>
    <x v="5"/>
    <s v="CAMBIO DE LLANTAS "/>
    <x v="0"/>
    <x v="5"/>
  </r>
  <r>
    <n v="857"/>
    <x v="156"/>
    <d v="1899-12-30T13:00:00"/>
    <s v="EL KIT DE DERRAMES SE ENCUENTRA EN UN LUGAR INADECUADO EN LA PC-23"/>
    <s v="PLATAFORMA"/>
    <x v="1"/>
    <x v="0"/>
    <n v="0"/>
    <x v="0"/>
    <x v="3"/>
    <x v="1"/>
    <s v="DANIELA TORRES"/>
    <x v="0"/>
    <s v="COLOCAR ADECUADAMENTE"/>
    <x v="0"/>
    <x v="0"/>
  </r>
  <r>
    <n v="858"/>
    <x v="156"/>
    <d v="1899-12-30T08:00:00"/>
    <s v="LA CARPA DE LA ZONA DE ADITIVOS DE LA MAQUINA KD 1700 1401 ESTA ROTA EN LA PARTE SUPERIOR"/>
    <s v="PERFORACION "/>
    <x v="1"/>
    <x v="0"/>
    <n v="0"/>
    <x v="0"/>
    <x v="0"/>
    <x v="1"/>
    <s v="LEANDRO SANTAMARIA"/>
    <x v="0"/>
    <s v="REPARA CARPA DE MANERA URGENTE"/>
    <x v="0"/>
    <x v="1"/>
  </r>
  <r>
    <n v="859"/>
    <x v="156"/>
    <d v="1899-12-30T12:30:00"/>
    <s v="SE IDENTIFICA PERSONAL SIN USAR EPP (GAFAS)DURANTE UNA ACTIVIDAD QUE POTENCIALMENTE PUEDE PROYECTAR LIQUIDO"/>
    <s v="PERFORACION"/>
    <x v="2"/>
    <x v="1"/>
    <n v="0"/>
    <x v="1"/>
    <x v="3"/>
    <x v="1"/>
    <s v="ROMMEL MEJIA"/>
    <x v="0"/>
    <s v="SOLICIIZAR LA IMPORTANCIA DEL USO DEL EPP, CONTROL PERMANENTE"/>
    <x v="0"/>
    <x v="1"/>
  </r>
  <r>
    <n v="860"/>
    <x v="157"/>
    <d v="1899-12-30T08:00:00"/>
    <s v="EL TALUD DE LA PLATFORMA NO SE ENCUENTRA TOTALMENTE IMPERMEABILIZADO"/>
    <s v="PLATAFORMA"/>
    <x v="1"/>
    <x v="1"/>
    <n v="0"/>
    <x v="0"/>
    <x v="0"/>
    <x v="1"/>
    <s v="XIMENA DAVILA "/>
    <x v="0"/>
    <s v="COLOCAR PLASTICO EN EL TALUD"/>
    <x v="0"/>
    <x v="0"/>
  </r>
  <r>
    <n v="861"/>
    <x v="157"/>
    <d v="1899-12-30T08:00:00"/>
    <s v="LOS EXOSTOS DE LA MÁQUINA PC-23 NO TIENEN ABRAZADERAS"/>
    <s v="PLATAFORMA"/>
    <x v="1"/>
    <x v="1"/>
    <n v="0"/>
    <x v="1"/>
    <x v="0"/>
    <x v="1"/>
    <s v="LEONARDO PINZON"/>
    <x v="16"/>
    <s v="COLOCAR ABRAZADERAS"/>
    <x v="0"/>
    <x v="0"/>
  </r>
  <r>
    <n v="862"/>
    <x v="157"/>
    <d v="1899-12-30T10:00:00"/>
    <s v="REEMPLAZAR SEÑALETICA EN GUARDA DE WINCHE DE LA MAQUINA 1700 1403"/>
    <s v="PLATAFORMA"/>
    <x v="1"/>
    <x v="0"/>
    <n v="0"/>
    <x v="0"/>
    <x v="1"/>
    <x v="2"/>
    <s v="LEONARDO PINZON"/>
    <x v="16"/>
    <s v="COLOCAR SEÑALETICA NUEVA"/>
    <x v="0"/>
    <x v="1"/>
  </r>
  <r>
    <n v="863"/>
    <x v="157"/>
    <d v="1899-12-30T10:00:00"/>
    <s v="EXHOSTO DE BOMBA H5 ESTA COLOCADA SOBRE EL SUELO, PUEDE GENERAR CONACTO DE INCENDIO"/>
    <s v="BOMBAS"/>
    <x v="1"/>
    <x v="2"/>
    <n v="0"/>
    <x v="1"/>
    <x v="0"/>
    <x v="1"/>
    <s v="LEANDRO SANTAMARIA"/>
    <x v="0"/>
    <s v="SOLICITAR UBICACIÓN CORRECTA DE EXHOSTO"/>
    <x v="0"/>
    <x v="1"/>
  </r>
  <r>
    <n v="864"/>
    <x v="157"/>
    <d v="1899-12-30T09:30:00"/>
    <s v="SE OBSERVA AGUA EN EL CUBETO DE CONTENCIÓN DE LA BOMBA DRAGA"/>
    <s v="PERFORACION"/>
    <x v="2"/>
    <x v="1"/>
    <n v="0"/>
    <x v="4"/>
    <x v="3"/>
    <x v="1"/>
    <s v="ROMMEL MEJIA"/>
    <x v="0"/>
    <s v="VACIAR EL CONTENIDO,VERIFICAR QUE NO SE HALLÉ DE ESTA MANER Y SOCIALIZAR CON EL PERSONA"/>
    <x v="0"/>
    <x v="1"/>
  </r>
  <r>
    <n v="865"/>
    <x v="158"/>
    <d v="1899-12-30T08:00:00"/>
    <s v="EL REFRIGERANTE ESTA LLEGANDO A LA PLATAFORMA EN RECIPIENTES NO ADECUADO"/>
    <s v="PLATAFORMA"/>
    <x v="1"/>
    <x v="0"/>
    <n v="0"/>
    <x v="4"/>
    <x v="0"/>
    <x v="1"/>
    <s v="ROGER VILLENA"/>
    <x v="2"/>
    <s v="LLEVAR EL REFIRGERANTE EN RECIPIENTES ADECUADOS"/>
    <x v="0"/>
    <x v="0"/>
  </r>
  <r>
    <n v="866"/>
    <x v="158"/>
    <d v="1899-12-30T10:00:00"/>
    <s v="EN LA PLATAFORMA PC-20 FALTA ÑA IMPERMEABILIZACIÓN DEL TALUD, A LO QUE LLUEVE CAE TIERRA A LA PLATAFORMA"/>
    <s v="PLATAFORMA"/>
    <x v="1"/>
    <x v="0"/>
    <n v="0"/>
    <x v="0"/>
    <x v="0"/>
    <x v="1"/>
    <s v="HENRI SANCHEZ"/>
    <x v="1"/>
    <s v="COLOCAR PLÁSTICOS EN LAS PARTES QUE FALTAN"/>
    <x v="0"/>
    <x v="1"/>
  </r>
  <r>
    <n v="867"/>
    <x v="158"/>
    <d v="1899-12-30T08:00:00"/>
    <s v="PERSONAL DE LOWELL HACEN BULLA HASTA ALTAS HORAS DE LA NOCHE FUERA DE LA CABAÑA DEL PERSONAL DE KDE Y NO PODEMOS DESCANSAR "/>
    <s v="CAMPAMENTO "/>
    <x v="1"/>
    <x v="1"/>
    <n v="0"/>
    <x v="7"/>
    <x v="0"/>
    <x v="1"/>
    <s v="BRIAN ALMEIDA"/>
    <x v="2"/>
    <s v="PEDIR AL PERSONAL LA COLOABORACIÓN DE NO HACER REUNIONES POR LAS NOCHES FUERA DE LA CABAÑA KDE"/>
    <x v="0"/>
    <x v="1"/>
  </r>
  <r>
    <n v="868"/>
    <x v="158"/>
    <d v="1899-12-30T08:00:00"/>
    <s v="SE ESTA TRASVASANDO EL COMBUSTIBLE ON UNA MANGUERA QUE NO ES LA ADECUADA"/>
    <s v="PLATAFORMA"/>
    <x v="1"/>
    <x v="0"/>
    <n v="0"/>
    <x v="4"/>
    <x v="0"/>
    <x v="1"/>
    <s v="MIGUEL SARANGO"/>
    <x v="2"/>
    <s v="LLEVAR LA MANGUERA ADECUADA"/>
    <x v="0"/>
    <x v="1"/>
  </r>
  <r>
    <n v="869"/>
    <x v="158"/>
    <d v="1899-12-30T10:00:00"/>
    <s v="LAS BOTAS NEGRAS NO ESTAN FIJAS PARA CAMINAR SE SALEN Y ESTAN MUY ANCHAS Y LA PUNTA DE ACERO ESTORBA"/>
    <s v="PLATAFORMA"/>
    <x v="1"/>
    <x v="0"/>
    <n v="0"/>
    <x v="0"/>
    <x v="3"/>
    <x v="1"/>
    <s v="WILDER BENAVIDES "/>
    <x v="2"/>
    <s v="ENVIAR BOTAS DE MEJOR CALIDAD O PUEDEN CAMBIAR A LAS DE CUERO"/>
    <x v="0"/>
    <x v="1"/>
  </r>
  <r>
    <n v="870"/>
    <x v="158"/>
    <d v="1899-12-30T08:00:00"/>
    <s v="FALLA LA CAJA DE BREAQUERS"/>
    <s v="PLATAFORMA"/>
    <x v="1"/>
    <x v="0"/>
    <n v="0"/>
    <x v="1"/>
    <x v="3"/>
    <x v="1"/>
    <s v="MARCELO ANDY"/>
    <x v="2"/>
    <s v="CAMBIO DE CAJA"/>
    <x v="0"/>
    <x v="1"/>
  </r>
  <r>
    <n v="871"/>
    <x v="158"/>
    <d v="1899-12-30T08:00:00"/>
    <s v="EL CABLE DE LA MÁQUINA 1700-14-02 SE ENCUENTRA EN MAL ESTADO CON TRES NUDOS"/>
    <s v="PLATAFORMA"/>
    <x v="1"/>
    <x v="1"/>
    <n v="0"/>
    <x v="1"/>
    <x v="0"/>
    <x v="1"/>
    <s v="MARVIN ANDRADE"/>
    <x v="1"/>
    <s v="CAMBIAR EL CABLE POR UNI NUEVO"/>
    <x v="0"/>
    <x v="1"/>
  </r>
  <r>
    <n v="872"/>
    <x v="158"/>
    <d v="1899-12-30T10:00:00"/>
    <s v="POR LA FUERTE CAMINA LAS BOTAS DE CAUCHO SON MUY INCOMODAD"/>
    <s v="PLATAFORMA"/>
    <x v="1"/>
    <x v="0"/>
    <n v="0"/>
    <x v="9"/>
    <x v="3"/>
    <x v="1"/>
    <s v="ERICK BRAVO"/>
    <x v="2"/>
    <s v="DAR BOTAS DE CUERO "/>
    <x v="0"/>
    <x v="1"/>
  </r>
  <r>
    <n v="873"/>
    <x v="158"/>
    <d v="1899-12-30T08:00:00"/>
    <s v="SE OBSERVO AL COMPAÑERO ARROJAR UNA BOTELLA PLÁSTICA EN EL TACHO DE LOS RESIDUOS CONTAMINADOS"/>
    <s v="PLATAFORMA"/>
    <x v="1"/>
    <x v="1"/>
    <n v="0"/>
    <x v="0"/>
    <x v="3"/>
    <x v="1"/>
    <s v="PABLO BRAVO"/>
    <x v="2"/>
    <s v="SE LE LLAMA LA ATENCIÓN Y SE LE EXPLICÓ COMO CLASIFICAR CORRECTAMENTE"/>
    <x v="0"/>
    <x v="1"/>
  </r>
  <r>
    <n v="874"/>
    <x v="158"/>
    <d v="1899-12-30T08:00:00"/>
    <s v="EL ESTANTE DEL TUBO INTERNO ESTA EN MAL ESTADO"/>
    <s v="PLATAFORMA"/>
    <x v="1"/>
    <x v="0"/>
    <n v="0"/>
    <x v="1"/>
    <x v="3"/>
    <x v="1"/>
    <s v="WILDER BENAVIDES "/>
    <x v="2"/>
    <s v="REMPLAZAR O REPARA"/>
    <x v="0"/>
    <x v="0"/>
  </r>
  <r>
    <n v="875"/>
    <x v="158"/>
    <d v="1899-12-30T10:00:00"/>
    <s v="EL CAMINO HACIA EL MIRADOR SE ENCUENTRA EN MAL ESTADO"/>
    <s v="TRASLADO PERSONAL "/>
    <x v="1"/>
    <x v="0"/>
    <n v="0"/>
    <x v="0"/>
    <x v="0"/>
    <x v="1"/>
    <s v="EDWIN CHIMBO"/>
    <x v="11"/>
    <s v="DAR MANTENIMIENTO AL CAMINO "/>
    <x v="0"/>
    <x v="1"/>
  </r>
  <r>
    <n v="876"/>
    <x v="158"/>
    <d v="1899-12-30T08:00:00"/>
    <s v="NO TENEMOS AGUA EN LA PLATAFORMA"/>
    <s v="PLATAFORMA"/>
    <x v="1"/>
    <x v="0"/>
    <n v="0"/>
    <x v="3"/>
    <x v="0"/>
    <x v="1"/>
    <s v="MAURICIO AYALA"/>
    <x v="2"/>
    <s v="DOTAR DE HIDRATACION AL PERSONAL"/>
    <x v="0"/>
    <x v="1"/>
  </r>
  <r>
    <n v="877"/>
    <x v="158"/>
    <d v="1899-12-30T08:00:00"/>
    <s v="EN LA MÁQUINA 1700-1406 LA CARPA ES MUY PEQUEÑA E INGRESA EL AGUA"/>
    <s v="PLATAFORMA"/>
    <x v="1"/>
    <x v="0"/>
    <n v="0"/>
    <x v="0"/>
    <x v="0"/>
    <x v="1"/>
    <s v="STALIN RODRIGUEZ"/>
    <x v="2"/>
    <s v="ADQUIRIR CARPAS MAS GRANDES"/>
    <x v="0"/>
    <x v="1"/>
  </r>
  <r>
    <n v="878"/>
    <x v="158"/>
    <d v="1899-12-30T10:00:00"/>
    <s v="EN LA PARTE DEL CENTRO DE ACOPIO LA MESA DE MANTENIMIENTO SE ENCUENTRA SIN SEÑALETICA Y FALTA VARANDAS PARA CAMINAE"/>
    <s v="BODEGA "/>
    <x v="1"/>
    <x v="0"/>
    <n v="0"/>
    <x v="0"/>
    <x v="3"/>
    <x v="1"/>
    <s v="JOSE PACHACAMA"/>
    <x v="11"/>
    <s v="COLOCAR PALOS O PSTES CON CABOS EN LA PARTE DEL CAMINO A LA MESA DE TRABAJO"/>
    <x v="0"/>
    <x v="1"/>
  </r>
  <r>
    <n v="879"/>
    <x v="158"/>
    <d v="1899-12-30T08:00:00"/>
    <s v="FUGA EN LA BOMBA FMC-435 CONTENIDA EN BANDEJA DE CONTENCIÓN"/>
    <s v="BOMBAS"/>
    <x v="1"/>
    <x v="2"/>
    <n v="0"/>
    <x v="0"/>
    <x v="3"/>
    <x v="1"/>
    <s v="CESAR NARANJO"/>
    <x v="2"/>
    <s v="MANTENIMIENTO EN LA BOMBA"/>
    <x v="0"/>
    <x v="0"/>
  </r>
  <r>
    <n v="880"/>
    <x v="158"/>
    <d v="1899-12-30T10:00:00"/>
    <s v="NO HAY CAL PARA EL BAÑO "/>
    <s v="PLATAFORMA"/>
    <x v="1"/>
    <x v="0"/>
    <n v="0"/>
    <x v="3"/>
    <x v="3"/>
    <x v="1"/>
    <s v="HENRI HARO"/>
    <x v="1"/>
    <s v="DOTAR DE CAL PARA LA LETRINA"/>
    <x v="0"/>
    <x v="0"/>
  </r>
  <r>
    <n v="881"/>
    <x v="158"/>
    <d v="1899-12-30T10:00:00"/>
    <s v="EL LAVAOJOS DE LA MAQUINA PC-01 SE ENCUENTRA CON AGUA DENTRO DE LA MISMA Y PUEDE ALTERAR LAS CONSICIONE DE LOS IMPLEMENTOS QUE SE ENCEUNTRAN ALLI"/>
    <s v="PERFORACION "/>
    <x v="1"/>
    <x v="0"/>
    <n v="0"/>
    <x v="0"/>
    <x v="0"/>
    <x v="1"/>
    <s v="XIMENA DAVILA "/>
    <x v="0"/>
    <s v="REALIZAR MANTENIMIENTO AL LAVAOJOS"/>
    <x v="0"/>
    <x v="1"/>
  </r>
  <r>
    <n v="882"/>
    <x v="158"/>
    <d v="1899-12-30T07:00:00"/>
    <s v="CAMINO HACIA LA MÁQUINA KD 1000 255 SE ENCUENTRA EN MALAS CONDICIONES Y PUEDE PRODUCIR CAÍDAS DEL PERSONAL"/>
    <s v="PERFORACION "/>
    <x v="5"/>
    <x v="0"/>
    <n v="0"/>
    <x v="0"/>
    <x v="3"/>
    <x v="1"/>
    <s v="MARIO CHIMBO"/>
    <x v="11"/>
    <s v="ARREGLAR EL CAMINO PARA QUE NO SE PRODUZCAN CAIDAS AL MISMO NIVEL NI CAÍDAS A DISTINTO NIVEL"/>
    <x v="0"/>
    <x v="1"/>
  </r>
  <r>
    <n v="883"/>
    <x v="158"/>
    <d v="1899-12-30T07:00:00"/>
    <s v="EL SOPORTE DEL TUBO INTERNO DE LA MÁQUINA KD 600 266 SE ENCUENTRA DAÑADO, ME PUEDO ACCIDENTAR"/>
    <s v="PERFORACION "/>
    <x v="5"/>
    <x v="2"/>
    <n v="0"/>
    <x v="1"/>
    <x v="3"/>
    <x v="0"/>
    <s v="STIVEN VITERI "/>
    <x v="2"/>
    <s v="ARREGLAR SOPORTE DEL TUBO INTERNO"/>
    <x v="0"/>
    <x v="2"/>
  </r>
  <r>
    <n v="884"/>
    <x v="158"/>
    <d v="1899-12-30T07:00:00"/>
    <s v="ACCESO A LAS TINAS DE RECIRCULACIÓN DE LA MÁQUINA KD 1000 255 SE ENCUENTRAN EN MAL ESTADO"/>
    <s v="PERFORACION "/>
    <x v="5"/>
    <x v="0"/>
    <n v="0"/>
    <x v="0"/>
    <x v="3"/>
    <x v="0"/>
    <s v="RICHARD GARZON"/>
    <x v="9"/>
    <s v="ARREGLAR EL ACCESO A LAS TINAS DE CIRCULACIÓN"/>
    <x v="0"/>
    <x v="1"/>
  </r>
  <r>
    <n v="885"/>
    <x v="158"/>
    <d v="1899-12-30T07:00:00"/>
    <s v="LA MOTOBOMBA DE LA MÁQUINA KD 1000 255 NO TRABAJA DE MANERA NORMAL, EN OCASIONES SE ACELERA O SE APAGA"/>
    <s v="PERFORACION "/>
    <x v="5"/>
    <x v="0"/>
    <n v="0"/>
    <x v="1"/>
    <x v="3"/>
    <x v="0"/>
    <s v="DENIS RODRIGUEZ "/>
    <x v="2"/>
    <s v="REVISAR ESTADO DE LA BOMBA O CAMBIAR BOMBA EN CASO DE SER NECESARIO"/>
    <x v="0"/>
    <x v="2"/>
  </r>
  <r>
    <n v="886"/>
    <x v="158"/>
    <d v="1899-12-30T07:00:00"/>
    <s v="LOS LANDING SHOULDERS DE LA MÁQUINA KD 1000 255 SON DE MALA CALIDAD, ES MUY DIFICILMETERLOS SOBRE EL LANDING RING"/>
    <s v="PERFORACION "/>
    <x v="5"/>
    <x v="0"/>
    <n v="0"/>
    <x v="1"/>
    <x v="3"/>
    <x v="0"/>
    <s v="GONZALO VALLEJO "/>
    <x v="9"/>
    <s v="CAMBIAR DE PROVEEDOR DE LANDING SHOULDERS, POR UNOS DE MAYOR CALIDAD"/>
    <x v="0"/>
    <x v="1"/>
  </r>
  <r>
    <n v="887"/>
    <x v="158"/>
    <d v="1899-12-30T07:00:00"/>
    <s v="EN LA MÁQUINA KD 1000 255 ESTÁN LLEGANDO CASI VACÍOS A LA PLATAFORMA, LO QUE OCASIONA UN GASTO MAYOR A LA EMPRESA"/>
    <s v="PERFORACION "/>
    <x v="5"/>
    <x v="0"/>
    <n v="0"/>
    <x v="1"/>
    <x v="3"/>
    <x v="1"/>
    <s v="FREDDY CAISAGUANO"/>
    <x v="2"/>
    <s v="CAMBIAR DE PROVEEDOR DE CARTUCHOS DE GRASA POR UNOS QUE VENGAN LLENOS"/>
    <x v="0"/>
    <x v="1"/>
  </r>
  <r>
    <n v="888"/>
    <x v="158"/>
    <d v="1899-12-30T07:00:00"/>
    <s v="LOS REPUESTOS DE LANDING RING ENVIADOS A LA MÁQUINA KD 600 266 SON DE MALA CALIDAD"/>
    <s v="PERFORACION "/>
    <x v="5"/>
    <x v="1"/>
    <n v="0"/>
    <x v="1"/>
    <x v="3"/>
    <x v="0"/>
    <s v="HERNAN QUILCA"/>
    <x v="9"/>
    <s v="CAMBIAR PROVEEDORES DE LANDING RING, POR UNOS DE MEJOR CALIDAD"/>
    <x v="0"/>
    <x v="1"/>
  </r>
  <r>
    <n v="889"/>
    <x v="158"/>
    <d v="1899-12-30T07:00:00"/>
    <s v="LAS GAFAS DE PROTECCIÓN SE CAEN CON FRECUENCIA"/>
    <s v="PERFORACION "/>
    <x v="5"/>
    <x v="1"/>
    <n v="0"/>
    <x v="0"/>
    <x v="3"/>
    <x v="1"/>
    <s v="WILMAN ROMERO"/>
    <x v="2"/>
    <s v="BUSCAR MÉTODOS PARA FIJAR LAS GAFAS DE MEJOR MANERA O CAMBIAR GAFAS DE PROTECCIÓN"/>
    <x v="0"/>
    <x v="1"/>
  </r>
  <r>
    <n v="890"/>
    <x v="158"/>
    <d v="1899-12-30T14:20:00"/>
    <s v="EL EXTINTOR QUE SE ENCONTRABA EN LA PLATAFOMRA TSN1-004 SE ECNONTRÓ EN MAL ESTADO Y SIN FUNCIONAMIENTO"/>
    <s v="PERFORACION"/>
    <x v="7"/>
    <x v="0"/>
    <n v="0"/>
    <x v="1"/>
    <x v="1"/>
    <x v="2"/>
    <s v="ERICK TELLO"/>
    <x v="0"/>
    <s v="SE RESPUSO EL EXTINTOR CON UN DE BODEGA Y SE ENVIARÁ EL EXTINTOR AVERIADO "/>
    <x v="0"/>
    <x v="0"/>
  </r>
  <r>
    <n v="891"/>
    <x v="159"/>
    <d v="1899-12-30T10:00:00"/>
    <s v="MIENTRAS REALIZABA LA ACTIVIDAD DE SUELDA UNA CHISPA SALTO Y ME PROVOCO UNA PEQUEÑA LESIÓN OCULAR"/>
    <s v="TALLER"/>
    <x v="3"/>
    <x v="2"/>
    <n v="0"/>
    <x v="1"/>
    <x v="0"/>
    <x v="1"/>
    <s v="JAYRO PIEDRA"/>
    <x v="14"/>
    <s v="CAPACITACIÓN DEL CORRECTO USO DE EPP Y RIESGOS EXPUESTO "/>
    <x v="0"/>
    <x v="2"/>
  </r>
  <r>
    <n v="892"/>
    <x v="159"/>
    <d v="1899-12-30T10:00:00"/>
    <s v="LOS TUBOS DE SOPORTE PARA COLOCAR LA POLISOMBRA EN LA MAQUINA KD 600-264 SE ENCUENTRAN DOBLADOS POR EFECTO DEL VIENTO "/>
    <s v="PERFORACION"/>
    <x v="0"/>
    <x v="0"/>
    <n v="0"/>
    <x v="0"/>
    <x v="1"/>
    <x v="2"/>
    <s v="SEGUNDO FIGUEROA"/>
    <x v="0"/>
    <s v="CAMBIO DE TUBOS PARA PLATAFORMA"/>
    <x v="0"/>
    <x v="5"/>
  </r>
  <r>
    <n v="893"/>
    <x v="159"/>
    <d v="1899-12-30T08:00:00"/>
    <s v="REEMPLAZAR EXTINTOR DE MAQUINA PC-01 AREA DE MOTORES 20 LB PQS"/>
    <s v="PERFORACION "/>
    <x v="1"/>
    <x v="0"/>
    <n v="0"/>
    <x v="0"/>
    <x v="3"/>
    <x v="1"/>
    <s v="XIMENA DAVILA "/>
    <x v="0"/>
    <s v="REMPLAZAR EXTINTOR"/>
    <x v="0"/>
    <x v="0"/>
  </r>
  <r>
    <n v="894"/>
    <x v="159"/>
    <d v="1899-12-30T04:00:00"/>
    <s v="CASI ME CORTO AL MOMENTO DE MANIPULAR LA ROCA QUE TENIA FILO PORQUE LOS GUANTES DE PALMA DE NITRILO ESTABAN MOJADOS Y DIFICULTA LA MANIPULACIÓN"/>
    <s v="PERFORACION"/>
    <x v="2"/>
    <x v="2"/>
    <n v="0"/>
    <x v="1"/>
    <x v="0"/>
    <x v="1"/>
    <s v="CRISTIAN AYALA"/>
    <x v="2"/>
    <s v="CAMBIO DE GUANTES POR UNOS IMPERMEABLES "/>
    <x v="0"/>
    <x v="1"/>
  </r>
  <r>
    <n v="895"/>
    <x v="159"/>
    <d v="1899-12-30T07:30:00"/>
    <s v="CONDUCTOR DE TRANSPORTE QUE MOVILIZA PARA INGRESO CONDUCE A EXCESO DE VELOCIDAD E IRRESPETA LAS SEÑALES DE TRANSITO"/>
    <s v="TRASLADO VEHICULAR"/>
    <x v="2"/>
    <x v="1"/>
    <n v="0"/>
    <x v="6"/>
    <x v="0"/>
    <x v="1"/>
    <s v="LENIN BALDEÓN"/>
    <x v="5"/>
    <s v="SOCIALIZAR CON EL CONDUCTOR PARA MANTENER Y RESPETAR LOS LÍMITES DE VELOCIDAD - CAMBIO DE PRESTADOR DE SERVICIOS"/>
    <x v="0"/>
    <x v="1"/>
  </r>
  <r>
    <n v="896"/>
    <x v="160"/>
    <d v="1899-12-30T12:00:00"/>
    <s v="NO EXISTE CONEXIÓN A TIERRA DEL TANQUE DEL COMBUSTIBLE DE LA MAQUINA KD 600-267 "/>
    <s v="PERFORACION"/>
    <x v="0"/>
    <x v="0"/>
    <n v="0"/>
    <x v="5"/>
    <x v="1"/>
    <x v="2"/>
    <s v="LEONARDO GUERRERO "/>
    <x v="0"/>
    <s v="COLOCACION DE LA CONEXION A TIERRA "/>
    <x v="0"/>
    <x v="5"/>
  </r>
  <r>
    <n v="897"/>
    <x v="160"/>
    <d v="1899-12-30T08:00:00"/>
    <s v="LAS MASCARILLAS DE FILTRO EN KIT DE DERRAMES NO ESTAN DEACUERDO CON EL CHECK LIST"/>
    <s v="PERFORACION "/>
    <x v="1"/>
    <x v="0"/>
    <n v="0"/>
    <x v="0"/>
    <x v="3"/>
    <x v="1"/>
    <s v="XIMENA DAVILA "/>
    <x v="0"/>
    <s v="REEMPLAZAR MASCARILLAS DE ACUERDO AL ESTÁNDAR COORPORATIVO"/>
    <x v="0"/>
    <x v="1"/>
  </r>
  <r>
    <n v="898"/>
    <x v="160"/>
    <d v="1899-12-30T07:00:00"/>
    <s v="EL VEHÍCULO PDR 3266 SE GOLPEA CONTRA UN PERRO CUANDO VENÍA EN LA CARRETERA DESDE SANTO DOMINGO HACIA EL CAMPAMENTO"/>
    <s v="VEHICULOS"/>
    <x v="5"/>
    <x v="4"/>
    <n v="0"/>
    <x v="0"/>
    <x v="3"/>
    <x v="1"/>
    <s v="KLEYMER AYALA "/>
    <x v="17"/>
    <s v="CONDUCIR A UNA VELOCIDAD ADECUADA QUE PERMITA REACCIONAR A TIEMPO ANTE ESTE TIPO DE SITUACIONES"/>
    <x v="0"/>
    <x v="1"/>
  </r>
  <r>
    <n v="899"/>
    <x v="160"/>
    <d v="1899-12-30T10:00:00"/>
    <s v="EL GUANTE DE PALMA DE NITRILO FILTRA FLUIDOS UTILIZADOS EN EL MANTENIMIENTO HACIA LA PIEL DE LAS MANOS"/>
    <s v="PERFORACION"/>
    <x v="2"/>
    <x v="0"/>
    <n v="0"/>
    <x v="4"/>
    <x v="0"/>
    <x v="1"/>
    <s v="EDUARDO ALCACIEGA"/>
    <x v="11"/>
    <s v="INFORMAR EL CASO Y ANALIZAR UN TIPO DE GUANTE PARA EL USO EN ESTE TIPO DE LABORES"/>
    <x v="0"/>
    <x v="1"/>
  </r>
  <r>
    <n v="900"/>
    <x v="160"/>
    <d v="1899-12-30T17:00:00"/>
    <s v="SE OBSERVA QUE EL COLABORADOR CONDUCE A EXCESO DE VELOCIDAD EN LA ZONA"/>
    <s v="TRASLADO VEHICULAR"/>
    <x v="2"/>
    <x v="1"/>
    <n v="0"/>
    <x v="6"/>
    <x v="0"/>
    <x v="1"/>
    <s v="LENIN BALDEÓN"/>
    <x v="5"/>
    <s v="REINDUCCIÓN Y SOCIALIZACION DE LOS PROCEDIMIENTOS DE CONDUCCIÓN SEGURA"/>
    <x v="0"/>
    <x v="1"/>
  </r>
  <r>
    <n v="901"/>
    <x v="160"/>
    <d v="1899-12-30T12:30:00"/>
    <s v="LA PARTE SUPERIOR DE LAS TINAS DE ALMACENAMIENTO DE AGUA PRESENTAN PEQUEÑAS FISURAS"/>
    <s v="PERFORACION"/>
    <x v="7"/>
    <x v="0"/>
    <n v="0"/>
    <x v="8"/>
    <x v="1"/>
    <x v="1"/>
    <s v="ERICK TELLO"/>
    <x v="0"/>
    <s v="SE AÑADIÓ SILICONA A LA PARTE FISURADA DE LA TINA PARA EITAR CUALQUIER SALIDA DE FLUIDO"/>
    <x v="0"/>
    <x v="0"/>
  </r>
  <r>
    <n v="902"/>
    <x v="161"/>
    <d v="1899-12-30T08:00:00"/>
    <s v="ESTABA INGRESANDO DOTACIÓN EPP A LA BODEGA Y LAS CAJAS ESTABAN MUY PESADAS, AL MOMENTO DE CARGAR AL HOMBRO PERDI EL EQUILIBIO Y CASI ME CAIGO "/>
    <s v="OFICINA "/>
    <x v="3"/>
    <x v="2"/>
    <n v="0"/>
    <x v="0"/>
    <x v="4"/>
    <x v="1"/>
    <s v="MATEO FLORES"/>
    <x v="0"/>
    <s v="CAPACITAR AL PERSONAL SOBRE LOS PESOS MAXIMOS Y MINIMOS PARA MMC ."/>
    <x v="0"/>
    <x v="1"/>
  </r>
  <r>
    <n v="903"/>
    <x v="161"/>
    <d v="1899-12-30T14:00:00"/>
    <s v="LA LLANTA TRASERA IZQUIERDA PERDIO AIRE SE PRESUME QUE ESTA PONCHADA"/>
    <s v="TRASLADO VEHICULAR"/>
    <x v="2"/>
    <x v="0"/>
    <n v="0"/>
    <x v="6"/>
    <x v="3"/>
    <x v="1"/>
    <s v="LENIN BALDEÓN"/>
    <x v="5"/>
    <s v="CAMBIO DE LLANTA POR LA DE EMERGENCIA Y MANTENIMIENTO DE LA LLANTA PONCHADA"/>
    <x v="0"/>
    <x v="1"/>
  </r>
  <r>
    <n v="904"/>
    <x v="161"/>
    <d v="1899-12-30T09:00:00"/>
    <s v="LOS ESTANTES DE CUERPOS DE TUBERIA NO CUENTA CON CAMPANAS DE SEGURIDAD"/>
    <s v="PERFORACION"/>
    <x v="7"/>
    <x v="0"/>
    <n v="0"/>
    <x v="1"/>
    <x v="3"/>
    <x v="2"/>
    <s v="CARLOS ROJAS"/>
    <x v="1"/>
    <s v="COLOCACIÓN INMEDIATA, POR EL PERSONAL EN PLATAFORMA"/>
    <x v="0"/>
    <x v="0"/>
  </r>
  <r>
    <n v="905"/>
    <x v="161"/>
    <d v="1899-12-30T09:15:00"/>
    <s v="NO CUENTAN CON EL EPP ADECUADO-PONCHO DE AGUA"/>
    <s v="TRASLADO PERSONAL"/>
    <x v="7"/>
    <x v="0"/>
    <n v="0"/>
    <x v="7"/>
    <x v="4"/>
    <x v="2"/>
    <s v="BRYAN MEDINA"/>
    <x v="2"/>
    <s v="GESTIONAR EL INGRESO DEL EPP ADECUADO A PROYECTO"/>
    <x v="0"/>
    <x v="0"/>
  </r>
  <r>
    <n v="906"/>
    <x v="161"/>
    <d v="1899-12-30T09:30:00"/>
    <s v="PRESENCIA DE ROEDORES EN DIFERENTES ZONAS DEL CAMPAMENTO"/>
    <s v="CAMPAMENTO"/>
    <x v="7"/>
    <x v="0"/>
    <n v="0"/>
    <x v="3"/>
    <x v="1"/>
    <x v="2"/>
    <s v="EDIM MORILLO"/>
    <x v="2"/>
    <s v="IMPLEMENTAR MEDIDAS DE CONTROL COMO TRAMPAS"/>
    <x v="0"/>
    <x v="0"/>
  </r>
  <r>
    <n v="907"/>
    <x v="162"/>
    <d v="1899-12-30T11:30:00"/>
    <s v="EL BLOCK DE AGUA QUE SE ENCUENTRA EN LA PARTE LATERAL DEL PANEL DE CONTROL SE ENCUENTRA TRIZADO"/>
    <s v="PERFORACION"/>
    <x v="0"/>
    <x v="0"/>
    <n v="0"/>
    <x v="1"/>
    <x v="1"/>
    <x v="2"/>
    <s v="LEONARDO GUERRERO "/>
    <x v="0"/>
    <s v="REEMPLAZO DE BLOCK, A LA ESPERA DE LA LLEGADA DEL REPUESTO"/>
    <x v="0"/>
    <x v="5"/>
  </r>
  <r>
    <n v="908"/>
    <x v="162"/>
    <d v="1899-12-30T11:30:00"/>
    <s v="CAMISA INTERIOR SUJETA CON TRES PERNOS, PRESENTA PERNOS ROTOS"/>
    <s v="PERFORACION"/>
    <x v="0"/>
    <x v="1"/>
    <n v="0"/>
    <x v="1"/>
    <x v="1"/>
    <x v="1"/>
    <s v="LEONARDO GUERRERO "/>
    <x v="0"/>
    <s v="REEMPLAZO DE PERNOS ROTOS"/>
    <x v="0"/>
    <x v="5"/>
  </r>
  <r>
    <n v="909"/>
    <x v="162"/>
    <d v="1899-12-30T11:30:00"/>
    <s v="FALTAN BALINES EN EL OVERSHOT PARA SU CORRECTO FUNCIONAMIENTO"/>
    <s v="PERFORACION"/>
    <x v="0"/>
    <x v="0"/>
    <n v="0"/>
    <x v="1"/>
    <x v="3"/>
    <x v="1"/>
    <s v="LEONARDO GUERRERO "/>
    <x v="0"/>
    <s v="EN ESPERA DE LA LLEGADA DE LOS BALINES"/>
    <x v="0"/>
    <x v="5"/>
  </r>
  <r>
    <n v="910"/>
    <x v="162"/>
    <d v="1899-12-30T11:30:00"/>
    <s v="EXITEN MANGUERAS QUE NO TIENEN GUAYAS ANTILÁTIGO"/>
    <s v="PERFORACION"/>
    <x v="0"/>
    <x v="1"/>
    <n v="0"/>
    <x v="1"/>
    <x v="0"/>
    <x v="1"/>
    <s v="LEONARDO GUERRERO "/>
    <x v="0"/>
    <s v="COLOCACIÓN DE GUAYAS"/>
    <x v="0"/>
    <x v="5"/>
  </r>
  <r>
    <n v="911"/>
    <x v="162"/>
    <d v="1899-12-30T11:30:00"/>
    <s v="PUESTA A TIERRA DEFECTUOSA DE MOTORES"/>
    <s v="PERFORACION"/>
    <x v="0"/>
    <x v="1"/>
    <n v="0"/>
    <x v="5"/>
    <x v="3"/>
    <x v="2"/>
    <s v="LEONARDO GUERRERO "/>
    <x v="0"/>
    <s v="COLOCACION DE LA CONEXION A TIERRA "/>
    <x v="0"/>
    <x v="5"/>
  </r>
  <r>
    <n v="912"/>
    <x v="162"/>
    <d v="1899-12-30T11:30:00"/>
    <s v="FALTA CABLE PARA COLOCAR PUESTA A TIERRA DEL TANQUE DE COMBUSTIBLE"/>
    <s v="PERFORACION"/>
    <x v="0"/>
    <x v="1"/>
    <n v="0"/>
    <x v="5"/>
    <x v="1"/>
    <x v="2"/>
    <s v="LEONARDO GUERRERO "/>
    <x v="0"/>
    <s v="ADQUISICIÓN DEL CABLE Y COLOCACIÓN"/>
    <x v="0"/>
    <x v="5"/>
  </r>
  <r>
    <n v="913"/>
    <x v="162"/>
    <d v="1899-12-30T18:00:00"/>
    <s v="SE INDICA QUE PARA EL TURNO DE LA NOCHE SE EXPONE A BAJAS TEMPERATURAS POR QUE SE SOLICITA UNA PRENDA TERMICA PARA LABORAR"/>
    <s v="PERFORACION"/>
    <x v="0"/>
    <x v="0"/>
    <n v="0"/>
    <x v="7"/>
    <x v="1"/>
    <x v="2"/>
    <s v="ADRIAN PINEDA"/>
    <x v="2"/>
    <s v="DOTAR DE OVEROLES TERMICOS "/>
    <x v="0"/>
    <x v="5"/>
  </r>
  <r>
    <n v="914"/>
    <x v="162"/>
    <d v="1899-12-30T18:00:00"/>
    <s v="SE REGISTRA TEMPERATURAS BAJAS PARA EL TURNO DE LA NOCHE POR QUE SE SOLICITA UNA PRENDA TERMICA"/>
    <s v="PERFORACION"/>
    <x v="0"/>
    <x v="0"/>
    <n v="0"/>
    <x v="7"/>
    <x v="1"/>
    <x v="2"/>
    <s v="ANGEL CHIMBO"/>
    <x v="2"/>
    <s v="DOTAR DE OVEROLES TERMICOS "/>
    <x v="0"/>
    <x v="5"/>
  </r>
  <r>
    <n v="915"/>
    <x v="162"/>
    <d v="1899-12-30T14:00:00"/>
    <s v="LA LLANTA TRASERA IZQUIERDA PERDIO AIRE SE PRESUME QUE ESTA PONCHADA"/>
    <s v="TRASLADO VEHICULAR"/>
    <x v="2"/>
    <x v="0"/>
    <n v="0"/>
    <x v="6"/>
    <x v="3"/>
    <x v="1"/>
    <s v="LENIN BALDEÓN"/>
    <x v="5"/>
    <s v="CAMBIO DE LLANTA POR LA DE EMERGENCIA Y MANTENIMIENTO DE LA LLANTA PONCHADA"/>
    <x v="0"/>
    <x v="1"/>
  </r>
  <r>
    <n v="916"/>
    <x v="163"/>
    <d v="1899-12-30T08:00:00"/>
    <s v="DURANTE EL TURNO DE LA NOCHE SE PRESENTA BAJAS TEMPERATURAS, POR LO CUAL SE REQUIERE ROPA TERMICA DE TRABAJO. "/>
    <s v="PERFORACION"/>
    <x v="0"/>
    <x v="0"/>
    <n v="0"/>
    <x v="7"/>
    <x v="1"/>
    <x v="2"/>
    <s v="PABLO WAMPASH"/>
    <x v="2"/>
    <s v="DOTAR DE OVEROLES TERMICOS "/>
    <x v="0"/>
    <x v="5"/>
  </r>
  <r>
    <n v="917"/>
    <x v="163"/>
    <d v="1899-12-30T10:00:00"/>
    <s v="MAL ESTADO DE LAS FAJAS DE AJUSTE (RATCHETS-IRON HORSE)"/>
    <s v="IRON HORSE"/>
    <x v="2"/>
    <x v="0"/>
    <n v="0"/>
    <x v="1"/>
    <x v="1"/>
    <x v="2"/>
    <s v="ORLANDO RAMOS"/>
    <x v="2"/>
    <s v="SUSTITUIR LAS FAJAS TIPO RATCHETS POR NUEVAS"/>
    <x v="0"/>
    <x v="1"/>
  </r>
  <r>
    <n v="918"/>
    <x v="163"/>
    <d v="1899-12-30T08:00:00"/>
    <s v="EL PERSONAL DE LA PLATAFORMA KD 1000-07 SE ENECUENTRA OPERANDO SIN EL SEGURO DEL PESCANTE Y CASI SE SUELTA EN LA MANIPULACIÓN"/>
    <s v="PERFORACION "/>
    <x v="1"/>
    <x v="2"/>
    <n v="0"/>
    <x v="1"/>
    <x v="0"/>
    <x v="1"/>
    <s v="XIMENA DAVILA "/>
    <x v="0"/>
    <s v="SOLICITAR Y DOTAR DEL PIN DE SEGURIDAD A LA MÁQUINA KD 1000-07"/>
    <x v="0"/>
    <x v="1"/>
  </r>
  <r>
    <n v="919"/>
    <x v="163"/>
    <d v="1899-12-30T10:00:00"/>
    <s v="SE DETECTO FATIGA DE SEGURO DE LA GUARDA DE ROTACIÓN Y SE HACE USO DE SEGURO HECHIZO, EVIDENCIADO POR INSPECCION CLIENTE"/>
    <s v="PERFORACION "/>
    <x v="1"/>
    <x v="1"/>
    <n v="0"/>
    <x v="1"/>
    <x v="0"/>
    <x v="1"/>
    <s v="XIMENA DAVILA "/>
    <x v="0"/>
    <s v="OBSERVACIÓN DE TRABAJO SEGURO. SOCIALIZAR LA IMPORTANCIA DE REPORTAR OPORTUNAMENTE"/>
    <x v="0"/>
    <x v="1"/>
  </r>
  <r>
    <n v="920"/>
    <x v="163"/>
    <d v="1899-12-30T08:00:00"/>
    <s v="LAS INFORMACIÓN DE LAS MSDS DE JC PORTAL NO COINCIDEN CON LAS ETIQUETAS DE LOS ENVACES"/>
    <s v="PERFORACION "/>
    <x v="1"/>
    <x v="0"/>
    <n v="0"/>
    <x v="4"/>
    <x v="3"/>
    <x v="1"/>
    <s v="DANIELA TORRES"/>
    <x v="0"/>
    <s v="ACTUALIZAR Y REEMPLAZAR MSDS"/>
    <x v="0"/>
    <x v="0"/>
  </r>
  <r>
    <n v="921"/>
    <x v="164"/>
    <d v="1899-12-30T10:00:00"/>
    <s v="SUJETAR GUARDA DEL TERCER MOTOR YA QUE SE ENCUENTRA DESEMPERNADA EN LA MÁQUINA 1000-07"/>
    <s v="PERFORACION "/>
    <x v="1"/>
    <x v="0"/>
    <n v="0"/>
    <x v="1"/>
    <x v="3"/>
    <x v="1"/>
    <s v="EDILSON TRUJILLO"/>
    <x v="0"/>
    <s v="REPARAR LA GUARDA"/>
    <x v="0"/>
    <x v="1"/>
  </r>
  <r>
    <n v="922"/>
    <x v="165"/>
    <d v="1899-12-30T07:00:00"/>
    <s v="CAMINO HACIA LA MÁQUINA KD 600 266 SE ENCUENTRA EN MAL ESTADO"/>
    <s v="PERFORACION "/>
    <x v="5"/>
    <x v="0"/>
    <n v="0"/>
    <x v="0"/>
    <x v="3"/>
    <x v="1"/>
    <s v="ANDERSON VIERA"/>
    <x v="2"/>
    <s v="ARREGLAR EL ACCESO PARA MEJORAR LA "/>
    <x v="0"/>
    <x v="1"/>
  </r>
  <r>
    <n v="923"/>
    <x v="165"/>
    <d v="1899-12-30T07:00:00"/>
    <s v="LAS LLANTAS DE LOS VEHÍCULOS PDR 3266 Y PDR 3267 SE ENCUENTRAN EN MAL ESTADO"/>
    <s v="VEHICULOS"/>
    <x v="5"/>
    <x v="1"/>
    <n v="0"/>
    <x v="0"/>
    <x v="3"/>
    <x v="1"/>
    <s v="HERNAN QUILCA"/>
    <x v="10"/>
    <s v="DAR SEGUIMIENTO Y REALIZAR EL CAMBIO DE LLANTAS"/>
    <x v="0"/>
    <x v="1"/>
  </r>
  <r>
    <n v="924"/>
    <x v="165"/>
    <d v="1899-12-30T07:00:00"/>
    <s v="REALIZAR EL PEDIDO DE BOTIQUÍN DE PRIMEROS AUXILIOS PARA LA CAMIONETA PDR 3267"/>
    <s v="VEHICULOS"/>
    <x v="5"/>
    <x v="0"/>
    <n v="0"/>
    <x v="0"/>
    <x v="3"/>
    <x v="1"/>
    <s v="CARLOS MEJIA "/>
    <x v="17"/>
    <s v="EQUIPAR CAMIONETA CON SU RESPECTIVO BOTIQUÍN"/>
    <x v="0"/>
    <x v="1"/>
  </r>
  <r>
    <n v="925"/>
    <x v="165"/>
    <d v="1899-12-30T07:00:00"/>
    <s v="ACCESO A LAS TINAS DE RECIRCULACIÓN DE LA MÁQUINA KD 1000 255 SE ENCUENTRAN EN MAL ESTADO"/>
    <s v="PERFORACION "/>
    <x v="5"/>
    <x v="0"/>
    <n v="0"/>
    <x v="0"/>
    <x v="3"/>
    <x v="1"/>
    <s v="WILMAN ROMERO"/>
    <x v="2"/>
    <s v="MEJORAR EL ACCESO A LAS TINAS DE RECIRCULACIÓN"/>
    <x v="0"/>
    <x v="1"/>
  </r>
  <r>
    <n v="926"/>
    <x v="165"/>
    <d v="1899-12-30T07:00:00"/>
    <s v="LA BOMBA 1029 DE LA MÁQUINA KD 1000 255 PRESENTA UN LIQUEO DE ACEITE YCASI ENTRA EN CONTACTO CON EL SUELO, FUE CONTENIDO EN LA BANDEJA"/>
    <s v="PERFORACION "/>
    <x v="5"/>
    <x v="2"/>
    <n v="0"/>
    <x v="1"/>
    <x v="3"/>
    <x v="0"/>
    <s v="JORGE ZAMBRANO"/>
    <x v="2"/>
    <s v="REPARAR BOMBA O CAMBIAR DE MANERA INMEDIATA"/>
    <x v="0"/>
    <x v="2"/>
  </r>
  <r>
    <n v="927"/>
    <x v="165"/>
    <d v="1899-12-30T07:00:00"/>
    <s v="AL MOMENTO DE DESCONECTAR LAS MANGUERAS GRUESAS DEL TANQUE HIDRAULICO DE LA MÁQUINA KD 1000 255 SE PRODUCE MUCHO DERRAME PERO QUEDA CONTENIDO EN EL CUBETO DE CONTENCIÓN"/>
    <s v="PERFORACION "/>
    <x v="5"/>
    <x v="2"/>
    <n v="0"/>
    <x v="1"/>
    <x v="3"/>
    <x v="0"/>
    <s v="DIEGO ANDRADE "/>
    <x v="2"/>
    <s v="IMPLEMENTAR ACOPLE RÁPIDO O LLAVE DE PASO PARA EVITAR DERRAMES"/>
    <x v="0"/>
    <x v="1"/>
  </r>
  <r>
    <n v="928"/>
    <x v="165"/>
    <d v="1899-12-30T07:00:00"/>
    <s v="EL O RING DE LA MANGUERA DEL TANQUE HIDRAULICO QUE VA DESDE EL FILTRO DE LA MÁQUINA KD 1000 255 SE ENCUENTRA LIQUEANDO"/>
    <s v="PERFORACION "/>
    <x v="5"/>
    <x v="0"/>
    <n v="0"/>
    <x v="1"/>
    <x v="3"/>
    <x v="0"/>
    <s v="BYRON BALSECA"/>
    <x v="2"/>
    <s v="CAMBIAR O RING ORIGINAL"/>
    <x v="0"/>
    <x v="1"/>
  </r>
  <r>
    <n v="929"/>
    <x v="165"/>
    <d v="1899-12-30T07:00:00"/>
    <s v="EL ESTANTE DEL TUBO INTERNO DE LA MÁQUINA KD 600 266 SE ENCUENTRA EN MAL ESTADO"/>
    <s v="PERFORACION "/>
    <x v="5"/>
    <x v="0"/>
    <n v="0"/>
    <x v="1"/>
    <x v="3"/>
    <x v="1"/>
    <s v="STIVEN VITERI "/>
    <x v="2"/>
    <s v="ARREGLAR DE MANERA INMEDIATA EL ESTANTE DEL TUBO INTERNO"/>
    <x v="0"/>
    <x v="2"/>
  </r>
  <r>
    <n v="930"/>
    <x v="165"/>
    <d v="1899-12-30T07:00:00"/>
    <s v="EN EL CAMPAMENTO KDE MUCHOS COMPAÑEROS SE HAN ENFERMADO CON DOLOR ESTOMACAL"/>
    <s v="CAMPAMENTO "/>
    <x v="5"/>
    <x v="1"/>
    <n v="0"/>
    <x v="2"/>
    <x v="3"/>
    <x v="0"/>
    <s v="LUIS GUAROCHICO"/>
    <x v="2"/>
    <s v="REALIZAR UNA INVESTIGACIÓN PARA CONOCER EL MOTIVO DE LA ENFERMEDAD"/>
    <x v="0"/>
    <x v="1"/>
  </r>
  <r>
    <n v="931"/>
    <x v="165"/>
    <d v="1899-12-30T02:00:00"/>
    <s v="EL COLABORADOR FRANCISCO CODENA SE IDENTIFICÓ QUE NO USA EL CASCO"/>
    <s v="PERFORACION"/>
    <x v="2"/>
    <x v="1"/>
    <n v="0"/>
    <x v="1"/>
    <x v="3"/>
    <x v="2"/>
    <s v="ROMMEL MEJIA"/>
    <x v="5"/>
    <s v="REALIZAR EL LLAMADO DE ATENCIÓN VERBAL Y RETROALIMENTAR EN LA IMPORTANCIA DEL USO DE EPP "/>
    <x v="0"/>
    <x v="1"/>
  </r>
  <r>
    <n v="932"/>
    <x v="165"/>
    <d v="1899-12-30T11:00:00"/>
    <s v="HAY FUGA DE HIDRAULICO EN EL MULTITORQUE DE LA MÁQUINA KD 1700-1406 Y PUEDE ENTRAR EN CONTACTO FUERA DE LA GEOMEMBRANA O PLÁSTICO"/>
    <s v="PERFORACION "/>
    <x v="1"/>
    <x v="2"/>
    <n v="0"/>
    <x v="1"/>
    <x v="3"/>
    <x v="1"/>
    <s v="EFRAÍN VENTURA"/>
    <x v="2"/>
    <s v="CAMBIAR MANOMETRO Y REPARA LAS FUGAS"/>
    <x v="0"/>
    <x v="1"/>
  </r>
  <r>
    <n v="933"/>
    <x v="166"/>
    <d v="1899-12-30T09:30:00"/>
    <s v="PRESENTA DOLOR EN LA MUÑECA DERECHA POR USO CONSTANTE DEL MOUSE"/>
    <s v="OFICINA "/>
    <x v="3"/>
    <x v="0"/>
    <n v="0"/>
    <x v="9"/>
    <x v="4"/>
    <x v="1"/>
    <s v="JOHANNA GUZMAN"/>
    <x v="4"/>
    <s v="IMPLEMENTAR MOUSE ORTOPEDICO"/>
    <x v="0"/>
    <x v="0"/>
  </r>
  <r>
    <n v="934"/>
    <x v="166"/>
    <d v="1899-12-30T07:00:00"/>
    <s v="LAS LLANTAS DEL VEHICULO PDR-3266 FORD COLOR ROJA, SE ENCUENTRAN DESGASTADOS, PUEDE OCURRIR INCIDENTE "/>
    <s v="VEHICULOS"/>
    <x v="5"/>
    <x v="1"/>
    <n v="0"/>
    <x v="1"/>
    <x v="3"/>
    <x v="0"/>
    <s v="LUIS CHICAIZA "/>
    <x v="5"/>
    <s v="CAMBIAR NEUMATICOS SEGÚN COTIZACION "/>
    <x v="0"/>
    <x v="2"/>
  </r>
  <r>
    <n v="935"/>
    <x v="166"/>
    <d v="1899-12-30T07:00:00"/>
    <s v="SE REALIZA LA INSPECCION DE DISPOSITIVOS DE SEGURIDAD SE PUEDE IDENTIFICAR EN LA MAQUINA KD 1000-255 QUE LA ABRAZADERA DEL CABALLETE DEL TUBO INTERNO NO SE ENCUENTRA COLOCADO, A PESAR QUE EL REQUERIMIENTO SE SOLICITO AUN ESTE DISPOSITIVO NO ES PUESTO EN SU SITIO "/>
    <s v="PERFORACION "/>
    <x v="5"/>
    <x v="1"/>
    <n v="0"/>
    <x v="0"/>
    <x v="3"/>
    <x v="0"/>
    <s v="HENRY PONCE "/>
    <x v="0"/>
    <s v="SOLICITAR AL SUPERVISOR PARA QUE EL DISPOSITIVO SEA COLOCADO Y CUMPLA LA FUNCIONALIDAD EN EL CABALLETE "/>
    <x v="0"/>
    <x v="1"/>
  </r>
  <r>
    <n v="936"/>
    <x v="166"/>
    <d v="1899-12-30T07:00:00"/>
    <s v="EN LA CAMIONETA 3267 LAS PASTILLAS DEL SISTEMA DE FRENO EMPIEZAN A SONAR"/>
    <s v="VEHICULOS"/>
    <x v="5"/>
    <x v="0"/>
    <n v="0"/>
    <x v="1"/>
    <x v="3"/>
    <x v="0"/>
    <s v="CARLOS MEJIA "/>
    <x v="17"/>
    <s v="REVISAR EL ESTADO DEL LIQUIDO DE FRENTO PARA IDENTEFICAR SI FALTA COMPLETAR EL FLUIDO DEL SISTEMA DE FRENADO"/>
    <x v="0"/>
    <x v="2"/>
  </r>
  <r>
    <n v="937"/>
    <x v="166"/>
    <d v="1899-12-30T12:00:00"/>
    <s v="FALTA DE HERRAMIENTAS COMO LLAVES"/>
    <s v="PERFORACION "/>
    <x v="1"/>
    <x v="0"/>
    <n v="0"/>
    <x v="1"/>
    <x v="1"/>
    <x v="1"/>
    <s v="MARCELO ANDY"/>
    <x v="2"/>
    <s v="ADQUIRI LAS LLAVEZ FALTANTES"/>
    <x v="0"/>
    <x v="1"/>
  </r>
  <r>
    <n v="938"/>
    <x v="166"/>
    <d v="1899-12-30T13:00:00"/>
    <s v="EN LA BODEGA NO SE ENCUENTRA REPUESTOS SUFICIENTES PARA PODER TRABAJAR DE MANERA SEGURA"/>
    <s v="PERFORACION "/>
    <x v="1"/>
    <x v="0"/>
    <n v="0"/>
    <x v="1"/>
    <x v="3"/>
    <x v="1"/>
    <s v="MARVIN ANDRADE"/>
    <x v="1"/>
    <s v="HACER LLEGAR LO MAS PRONTO POSIBLE, LOS REPUESTOS A LA BODEGA "/>
    <x v="0"/>
    <x v="1"/>
  </r>
  <r>
    <n v="939"/>
    <x v="166"/>
    <d v="1899-12-30T14:00:00"/>
    <s v="LA SEÑAL DE INTERNET ES INESTABLE E IRREGUAR Y DE BAJO ALCANCE"/>
    <s v="CAMPAMENTO "/>
    <x v="1"/>
    <x v="0"/>
    <n v="0"/>
    <x v="0"/>
    <x v="4"/>
    <x v="2"/>
    <s v="CESAR NARANJO"/>
    <x v="2"/>
    <s v="AUMENTAR EL ALCANCE DE LA SEÑAL Y MANTENER LA CONEXIÓN DURANTE ESTE DIA DE LABORES"/>
    <x v="0"/>
    <x v="1"/>
  </r>
  <r>
    <n v="940"/>
    <x v="166"/>
    <d v="1899-12-30T15:00:00"/>
    <s v="CUANDO LLUEVE EL AGUA DEL TALUD SE LLENAN LAS TINAS DE AGUA PROVOCANDO REBOSE DE LAS MISMAS. "/>
    <s v="PERFORACION "/>
    <x v="1"/>
    <x v="2"/>
    <n v="0"/>
    <x v="0"/>
    <x v="0"/>
    <x v="1"/>
    <s v="EDUARDO TIPAN "/>
    <x v="2"/>
    <s v="SE DEBE DESVIAR EL AGUA DEL TALUD"/>
    <x v="0"/>
    <x v="1"/>
  </r>
  <r>
    <n v="941"/>
    <x v="166"/>
    <d v="1899-12-30T16:00:00"/>
    <s v="SE TRABAJA SIN EL SOPORTE DEL PESCADOR Y CASI ME GOLPEÓ"/>
    <s v="PERFORACION "/>
    <x v="1"/>
    <x v="2"/>
    <n v="0"/>
    <x v="1"/>
    <x v="0"/>
    <x v="1"/>
    <s v="ERICK BRAVO"/>
    <x v="2"/>
    <s v="PEDIR EL SOPORTE Y COLOCARLO"/>
    <x v="0"/>
    <x v="0"/>
  </r>
  <r>
    <n v="942"/>
    <x v="166"/>
    <d v="1899-12-30T16:00:00"/>
    <s v="SOBRESFUERZO AL ARMAR LAS CARGAS DEL HELICÓPTERO OCASIONANDO SOBRE ESFUERZO MUSCULAR."/>
    <s v="BODEGA "/>
    <x v="1"/>
    <x v="2"/>
    <n v="0"/>
    <x v="9"/>
    <x v="0"/>
    <x v="1"/>
    <s v="BRYAN ORTEGA"/>
    <x v="15"/>
    <s v="ENVIAR PERSONAL DE APOYO"/>
    <x v="0"/>
    <x v="1"/>
  </r>
  <r>
    <n v="943"/>
    <x v="166"/>
    <d v="1899-12-30T06:00:00"/>
    <s v="EL PERFORISTA (CARLOS AMAGUAY), NOTIFICA A SUPERVISIÓN Y HSE SOBRE REBOSE DE FLUIDOS DE PERFORACIÓN EN LA TERCERA TINA, DICHOS FLUIDOS FUERON CONTENIDOS DENTRO DEL CUBETO CON GEOMENBRANA-PC 20"/>
    <s v="PERFORACION "/>
    <x v="1"/>
    <x v="2"/>
    <n v="0"/>
    <x v="8"/>
    <x v="0"/>
    <x v="1"/>
    <s v="CARLOS AMAGUAY"/>
    <x v="1"/>
    <s v="SE PROCEDE A RECOGER LOS FLUIDOS Y RALIZAR ORDEN Y LIMPIEZA, SE COLOCA UNA CUARTA TINA"/>
    <x v="0"/>
    <x v="0"/>
  </r>
  <r>
    <n v="944"/>
    <x v="167"/>
    <d v="1899-12-30T12:00:00"/>
    <s v="SIENDO LAS 12:00 PM APROXIMADAMENTE DEL DÍA 06 DE JULIO DEL 2021, EL EQUIPO DE PERFORACIÓN SE PERCATA DE LA INFILTRACIÓN DE LODO DE PERFORACIÓN SOBRE EL TALUD DEL ÁREA DE LAS TINAS DE RECIRCULACIÓN DE LODOS DE LA MÁQUINA KD 1000-08, DICHA INFILTRACIÓN SE PRODUCE POR EL FRACTURAMIENTO DEL TERRENO. SE PRODECE A LA CORECCION AUMENTANDO LA CANTIDAD DE CASING Y REALIZANDO LA LIMPIEZA DEL MATERIAL INFILTRADO. LA MEZCLA DE LODO ESTABA COMPUESTA POR AGUA, POLÍMERO Y BENTONITA."/>
    <s v="PERFORACION"/>
    <x v="0"/>
    <x v="2"/>
    <n v="0"/>
    <x v="4"/>
    <x v="3"/>
    <x v="1"/>
    <s v="SOFIA MORENO "/>
    <x v="0"/>
    <s v="CONTROLAR LA INFILTRACION AUMENTANDO CASING "/>
    <x v="0"/>
    <x v="0"/>
  </r>
  <r>
    <n v="945"/>
    <x v="167"/>
    <d v="1899-12-30T18:00:00"/>
    <s v="NO SE ENCUENTRAN CUBETOS METALICOS DE CONTENCIÓN PARA LAS TINAS DE RECIRCUACIÓN"/>
    <s v="PERFORACION"/>
    <x v="8"/>
    <x v="1"/>
    <n v="0"/>
    <x v="0"/>
    <x v="4"/>
    <x v="0"/>
    <s v="DARWIN CUYO"/>
    <x v="0"/>
    <s v="SE COLOCO CUBETOS DE MADERA IMPERMEABILIZADOS"/>
    <x v="0"/>
    <x v="0"/>
  </r>
  <r>
    <n v="946"/>
    <x v="167"/>
    <d v="1899-12-30T18:00:00"/>
    <s v="NO HAY CAMILLA EN LA PLATAFORMA"/>
    <s v="PERFORACION"/>
    <x v="8"/>
    <x v="0"/>
    <n v="0"/>
    <x v="0"/>
    <x v="4"/>
    <x v="0"/>
    <s v="ELBER PEREZ"/>
    <x v="2"/>
    <s v="SE IMPLEMENTO LA CAMILLA"/>
    <x v="0"/>
    <x v="0"/>
  </r>
  <r>
    <n v="947"/>
    <x v="167"/>
    <d v="1899-12-30T18:00:00"/>
    <s v="FALTA DE RADIOS PARA PLATAFORMA Y CAMPAMENTO"/>
    <s v="PERFORACION"/>
    <x v="8"/>
    <x v="0"/>
    <n v="0"/>
    <x v="0"/>
    <x v="4"/>
    <x v="0"/>
    <s v="MANUEL JUMBO"/>
    <x v="6"/>
    <s v="ADQUIRIR RADIOS URGENTE"/>
    <x v="0"/>
    <x v="5"/>
  </r>
  <r>
    <n v="948"/>
    <x v="167"/>
    <d v="1899-12-30T18:00:00"/>
    <s v="FALTAN 2 TABLONES EN LA PLATAFORMA CASI ME CAIGO AL MOMENTO DE REALIZAR LA ACTIVIDAD."/>
    <s v="PERFORACION"/>
    <x v="8"/>
    <x v="2"/>
    <n v="0"/>
    <x v="0"/>
    <x v="1"/>
    <x v="2"/>
    <s v="UBALDO RAMON"/>
    <x v="1"/>
    <s v="COLOCAR LOS TABLONES FALTANTES"/>
    <x v="0"/>
    <x v="5"/>
  </r>
  <r>
    <n v="949"/>
    <x v="167"/>
    <d v="1899-12-30T18:00:00"/>
    <s v="FALTAN LAMPARAS DEL ESTANTE "/>
    <s v="PERFORACION"/>
    <x v="8"/>
    <x v="1"/>
    <n v="0"/>
    <x v="0"/>
    <x v="4"/>
    <x v="2"/>
    <s v="EYSTER JUMBO"/>
    <x v="2"/>
    <s v="PEDIR REFLECTORES"/>
    <x v="0"/>
    <x v="5"/>
  </r>
  <r>
    <n v="950"/>
    <x v="167"/>
    <d v="1899-12-30T18:00:00"/>
    <s v="PERSONAL DE ECUASOLIDUS (GEÓLOGO) INGRESA A PLATAFORMA SIN CASCO"/>
    <s v="PERFORACION"/>
    <x v="8"/>
    <x v="1"/>
    <n v="0"/>
    <x v="1"/>
    <x v="1"/>
    <x v="2"/>
    <s v="CRISTIAN ALDAZ"/>
    <x v="0"/>
    <s v="BRINDAR INDUCCIÓN AL INGRESAR A PLATAFORMA"/>
    <x v="0"/>
    <x v="5"/>
  </r>
  <r>
    <n v="951"/>
    <x v="168"/>
    <d v="1899-12-30T12:15:00"/>
    <s v="UNO DE LOS REFLECTORES QUE SE ENCONTRABA EN PLATAFORMA CAYÓ SOBRE EL PANEL DE MANDOS "/>
    <s v="PERFORACION"/>
    <x v="7"/>
    <x v="2"/>
    <n v="0"/>
    <x v="7"/>
    <x v="3"/>
    <x v="1"/>
    <s v="ADRIANO TANCHIN"/>
    <x v="2"/>
    <s v="UBICAR EN LUGARES CON MAYOR ESTABILIDAD Y SUJETOS A ALGÚN OBJETO FIRME"/>
    <x v="0"/>
    <x v="0"/>
  </r>
  <r>
    <n v="952"/>
    <x v="168"/>
    <d v="1899-12-30T07:00:00"/>
    <s v="SE GENERA RUIDO POR PARTE DE GEÓLOGOS Y PERSONAL KDE  QUE INGRESA DURANTE EL DÍA SIN DEJAR DESCANSAR AL TURNO DE LA NOCHE LO QUE PROVOCA INSOMNIO AL MOMENTO DE REALIZAR LA ACTIVIDAD CASI ME GOLPEO CON LA LLAVE POR FALTA DE CONCENTRACIÓN Y ENERGÍA."/>
    <s v="CAMPAMENTO "/>
    <x v="1"/>
    <x v="2"/>
    <n v="0"/>
    <x v="10"/>
    <x v="3"/>
    <x v="1"/>
    <s v="PATRICIO AYALA"/>
    <x v="2"/>
    <s v="SE NOTIFICA A LOWELL Y SE HACE EL LLAMADO DE ATENCION AL PERSONAL KDE"/>
    <x v="0"/>
    <x v="1"/>
  </r>
  <r>
    <n v="953"/>
    <x v="169"/>
    <d v="1899-12-30T09:30:00"/>
    <s v="PRESENCIA DE ROEDORES EN DIFERENTES ZONAS DEL CAMPAMENTO"/>
    <s v="CAMPAMENTO"/>
    <x v="7"/>
    <x v="0"/>
    <n v="0"/>
    <x v="3"/>
    <x v="1"/>
    <x v="2"/>
    <s v="EDIM MORILLO"/>
    <x v="2"/>
    <s v="IMPLEMENTAR MEDIDAS DE CONTROL COMO TRAMPAS"/>
    <x v="0"/>
    <x v="0"/>
  </r>
  <r>
    <n v="954"/>
    <x v="170"/>
    <d v="1899-12-30T18:00:00"/>
    <s v="ESTABILIZADOR DE TUBERIA DE PERFORACION NO SE PUEDE ANCLAR AL FOOT CLAMP NO COINCIDE PARA COLOCAR LOS PERNOS "/>
    <s v="PERFORACION"/>
    <x v="0"/>
    <x v="0"/>
    <n v="0"/>
    <x v="1"/>
    <x v="1"/>
    <x v="2"/>
    <s v="CARLOS ROMERO"/>
    <x v="2"/>
    <s v="RECTIFICAR LA BASE DEL FOOT CLAMP"/>
    <x v="0"/>
    <x v="5"/>
  </r>
  <r>
    <n v="955"/>
    <x v="170"/>
    <d v="1899-12-30T18:00:00"/>
    <s v="NO EXISTE EL JUEGO COMPLETO DE LLAVES HEXAGONALES Y NO HAY COOLER PARA AGUA EN LA MAQUINA KD 1000-08"/>
    <s v="PERFORACION"/>
    <x v="0"/>
    <x v="0"/>
    <n v="0"/>
    <x v="1"/>
    <x v="1"/>
    <x v="2"/>
    <s v="NERY LUCERO "/>
    <x v="1"/>
    <s v="PROPORCIONAR EL JUEGO COMPLETOS DE LLAVES Y COLOCAR COOLER DE AGUA "/>
    <x v="0"/>
    <x v="5"/>
  </r>
  <r>
    <n v="956"/>
    <x v="170"/>
    <d v="1899-12-30T18:00:00"/>
    <s v="EL CASCO NO ES EL ADECUADO PARA COLOCAR LAS OREJERAS SE CAEN EN CADA MOMENTO. "/>
    <s v="PERFORACION"/>
    <x v="0"/>
    <x v="0"/>
    <n v="0"/>
    <x v="9"/>
    <x v="1"/>
    <x v="2"/>
    <s v="STALIN VERA"/>
    <x v="2"/>
    <s v="CAMBIAR DE CASCO PARA QUE SE AJUSTE AL TIPO DE OREJERAS Y NO TENER INCOVENIENTES "/>
    <x v="0"/>
    <x v="5"/>
  </r>
  <r>
    <n v="957"/>
    <x v="170"/>
    <d v="1899-12-30T18:00:00"/>
    <s v="EN LA PLATAFORMA DE LA MAQUINA KD 600-267 SE ENCUENTRA UNA ZANJA EL CUAL PODRIA CAUSAR CAIDAS A DISTINTO NIVEL Y EXISTE CAIDA DE MATERIAL DEL TALUD "/>
    <s v="PERFORACION"/>
    <x v="0"/>
    <x v="2"/>
    <n v="0"/>
    <x v="0"/>
    <x v="1"/>
    <x v="2"/>
    <s v="ADRIAN PINEDA"/>
    <x v="2"/>
    <s v="TRATAR DE MEJORAR LA ADECUACION DE LA PLATAFORMA PARA LABORAR CON MAS SEGURIDAD "/>
    <x v="0"/>
    <x v="0"/>
  </r>
  <r>
    <n v="958"/>
    <x v="170"/>
    <d v="1899-12-30T18:00:00"/>
    <s v="EN LA MAQUINA KD 1000-08 ESTA EN MAL ESTADO LA CUBIERTA NO PROTEGE DE LA LLUVIA "/>
    <s v="PERFORACION"/>
    <x v="0"/>
    <x v="0"/>
    <n v="0"/>
    <x v="4"/>
    <x v="1"/>
    <x v="2"/>
    <s v="JULIO ROSARIO "/>
    <x v="2"/>
    <s v="GESTIONAR UNA CARPA "/>
    <x v="0"/>
    <x v="0"/>
  </r>
  <r>
    <n v="959"/>
    <x v="170"/>
    <d v="1899-12-30T18:00:00"/>
    <s v="PIN DE LA CABEZA DE ROTACION EN MAL ESTADO PRESENTA RIESGO AL MOMENTO DE EXTRAER TUBO INTERNO EN LA MAQUINA KD 600-267"/>
    <s v="PERFORACION"/>
    <x v="0"/>
    <x v="2"/>
    <n v="0"/>
    <x v="1"/>
    <x v="3"/>
    <x v="1"/>
    <s v="CARLOS ROMERO"/>
    <x v="2"/>
    <s v="REALIZAR LA EXTRACCION DEL PIN ANTERIOR Y COLOCAR UNO NUEVO "/>
    <x v="0"/>
    <x v="5"/>
  </r>
  <r>
    <n v="960"/>
    <x v="170"/>
    <d v="1899-12-30T18:00:00"/>
    <s v="LA BATERIA DE LA MAQUINA KD 600-267 NO CUENTA CON LOS BORNES "/>
    <s v="PERFORACION"/>
    <x v="0"/>
    <x v="1"/>
    <n v="0"/>
    <x v="5"/>
    <x v="3"/>
    <x v="2"/>
    <s v="ROBERTH SAAVEDRA"/>
    <x v="2"/>
    <s v="ADQUIRIR LOS BORNES PARA LA BATERIA "/>
    <x v="0"/>
    <x v="5"/>
  </r>
  <r>
    <n v="961"/>
    <x v="170"/>
    <d v="1899-12-30T18:00:00"/>
    <s v="LA GUARDA DEL WINCHE NO TIENE LOS PERNOS ADECUADOS MAQUINA KD 1000-08 "/>
    <s v="PERFORACION"/>
    <x v="0"/>
    <x v="0"/>
    <n v="0"/>
    <x v="1"/>
    <x v="3"/>
    <x v="1"/>
    <s v="JUAN ROSARIO"/>
    <x v="2"/>
    <s v="ADECUAR LOS PERNOS DE LA GUARDA DEL WINCHE "/>
    <x v="0"/>
    <x v="5"/>
  </r>
  <r>
    <n v="962"/>
    <x v="170"/>
    <d v="1899-12-30T18:00:00"/>
    <s v="FALTA DE VISIBILIDAD EN LA VIA "/>
    <s v="TRASLADO VEHICULAR"/>
    <x v="0"/>
    <x v="0"/>
    <n v="0"/>
    <x v="6"/>
    <x v="3"/>
    <x v="1"/>
    <s v="CARLOS JIMENEZ"/>
    <x v="5"/>
    <s v="PONER NEBLINEROS EN LAS CAMIONETAS YA QUE LA NEBLINA IMPIDE LA VISIBILIDAD "/>
    <x v="0"/>
    <x v="5"/>
  </r>
  <r>
    <n v="963"/>
    <x v="170"/>
    <d v="1899-12-30T18:00:00"/>
    <s v="EN EL TALUD DE LA MAQUINA KD 600-263 ESTA CAYENDO PIEDRAS A LA PLATAFORMA "/>
    <s v="PERFORACION"/>
    <x v="0"/>
    <x v="2"/>
    <n v="0"/>
    <x v="0"/>
    <x v="1"/>
    <x v="2"/>
    <s v="KLEVER AYALA "/>
    <x v="1"/>
    <s v="CHEQUEAR EL AREA DEL TALUD "/>
    <x v="0"/>
    <x v="0"/>
  </r>
  <r>
    <n v="964"/>
    <x v="170"/>
    <d v="1899-12-30T18:00:00"/>
    <s v="LA BASE DE LA GUARDA DE ROTACION NO CUENTA CON LOS PERNOS ADECUADOS "/>
    <s v="PERFORACION"/>
    <x v="0"/>
    <x v="0"/>
    <n v="0"/>
    <x v="1"/>
    <x v="3"/>
    <x v="1"/>
    <s v="JHON ALULIMA"/>
    <x v="2"/>
    <s v="ADECUAR LOS PERNOS DE LA BASE DE LA GUARDA "/>
    <x v="0"/>
    <x v="0"/>
  </r>
  <r>
    <n v="965"/>
    <x v="170"/>
    <d v="1899-12-30T18:00:00"/>
    <s v="LA TUBERIA DE LA MAQUINA KD 600-264 SE ENCUENTRA MAL APILDAD Y CASI SE DESESTABILIZA"/>
    <s v="PERFORACION"/>
    <x v="0"/>
    <x v="2"/>
    <n v="0"/>
    <x v="1"/>
    <x v="3"/>
    <x v="1"/>
    <s v="RUFINO MAMANI"/>
    <x v="1"/>
    <s v="SE APILA LA TUBERIA ADECUADAMENTE EN LOS RESPECTIVOS CABALLETES "/>
    <x v="0"/>
    <x v="0"/>
  </r>
  <r>
    <n v="966"/>
    <x v="170"/>
    <d v="1899-12-30T17:00:00"/>
    <s v="PROBLEMAS AL USAR HERRAMIENTAS EN MAQUINA KD100-08"/>
    <s v="PERFORACION"/>
    <x v="0"/>
    <x v="0"/>
    <n v="0"/>
    <x v="1"/>
    <x v="3"/>
    <x v="1"/>
    <s v="AGUSTIN CUENCA"/>
    <x v="2"/>
    <s v="SE RECOMIENDA SUSTITUIR LAS HERRAMIENTAS EN MAL ESTADO"/>
    <x v="0"/>
    <x v="5"/>
  </r>
  <r>
    <n v="967"/>
    <x v="170"/>
    <d v="1899-12-30T18:00:00"/>
    <s v="LA TUBERIA DE LA MAQUINA KD 600-267 SE ENCUENTRA EN MAL ESTADO ES INSEGURO TRABAJAR POR LO CUAL SE DESPEGA LA TUBERIA "/>
    <s v="PERFORACION"/>
    <x v="0"/>
    <x v="0"/>
    <n v="0"/>
    <x v="1"/>
    <x v="3"/>
    <x v="1"/>
    <s v="CRISTIAN CORDOVA "/>
    <x v="2"/>
    <s v="CAMBIAR LA TUBERIA HTW DE LA MAQUINA KD 600-267 POR UNA NUEVA O EN BUEN ESTADO "/>
    <x v="0"/>
    <x v="5"/>
  </r>
  <r>
    <n v="968"/>
    <x v="170"/>
    <d v="1899-12-30T18:00:00"/>
    <s v="LA BOMBA DE AGUA FMC 4-20 ESTA LIQUEANDO AGUA POR LOS EMPAQUES POR QUE NO SON LOS ORIGINALES "/>
    <s v="BOMBAS"/>
    <x v="1"/>
    <x v="0"/>
    <n v="0"/>
    <x v="1"/>
    <x v="0"/>
    <x v="1"/>
    <s v="HENRI SANCHEZ"/>
    <x v="1"/>
    <s v="CAMBIAR LA BOMBA O PEDIR EMPAQUES ORIGINALES "/>
    <x v="0"/>
    <x v="1"/>
  </r>
  <r>
    <n v="969"/>
    <x v="170"/>
    <d v="1899-12-30T20:00:00"/>
    <s v="ANTECEDENTES: SIENDO DOMINGO 11/07/2021 EL TRABAJADOR REPORTA AL PARAMÉDICO DE KDE QUE DESDE DÍAS ANTERIORES PRESENTABA DOLOR EN LA MUÑECA IZQUIERDA Y QUE DICHA MOLESTIA SE ORIGINÓ MIENTRAS REALIZABA LAS ACTIVIDADES RUTINARIAS DE PERFORACIÓN. POSTERIORMENTE EL SR. OÑA ACUDE CON EL MÉDICO DE LOWELL EN ACOMPAÑAMIENTO DEL PARAMÉDICO DE KDE PARA SU REVISIÓN, DE LOS CUALES, DIAGNOSTICA &quot;LUXACIÓN DE LA MUÑECA&quot; RECOMENDANDO 24 HORAS DE REPOSO. REPORTE: HASTA LA EMISIÓN DEL PRESENTE REPORTE EL TRABAJADOR YA NO PRESENTA NINGUNA MOLESTIA EN LA MUÑECA, SIN EMBARGO, POR RECOMENDACIÓN MÉDICA DE KDE SE PROCEDERÁ A EVACUAR AL TRABAJADOR PARA LA RESPECTIVA REVISIÓN POR PARTE DE UN ESPECIALISTA Y DESCARTAR CUALQUIER NOVEDAD CON LA ARTICULACIÓN."/>
    <s v="PERFORACION "/>
    <x v="1"/>
    <x v="5"/>
    <n v="0"/>
    <x v="1"/>
    <x v="0"/>
    <x v="1"/>
    <s v="CHRISTIAN SALTOS"/>
    <x v="0"/>
    <s v="REPORTE FLASH, INVESTIGACION DE ACCIDENTES"/>
    <x v="0"/>
    <x v="3"/>
  </r>
  <r>
    <n v="970"/>
    <x v="171"/>
    <d v="1899-12-30T07:00:00"/>
    <s v="EL ORING DEL FILTRO HIDRAULICO SE ENCUENTRA EN MALAS CONDICIONES CON LIQUEO DE LA MAQUINA KD 1000-255"/>
    <s v="PERFORACION "/>
    <x v="5"/>
    <x v="0"/>
    <n v="0"/>
    <x v="1"/>
    <x v="3"/>
    <x v="0"/>
    <s v="BYRON BALSECA"/>
    <x v="2"/>
    <s v="SE RECOMIENDA COLOCAR EL ORING ORIGINAL DEL FILTRO DEL TANQUE HIDRAULICO"/>
    <x v="0"/>
    <x v="2"/>
  </r>
  <r>
    <n v="971"/>
    <x v="171"/>
    <d v="1899-12-30T07:00:00"/>
    <s v="LOS TUBOS QUE SOSTIENEN LA CARPA LATERAL AL MOMENTO QUE HUBO PRESENCIA DE UNA BRISA (VIENTO) LA CARPA SE ELEVO OCASIONANDO QUE DICHOS TUBOS SALGAN DEL SUELO Y ELEVANDOLOS YA QUE SE ENCONTRABAN SUJETOS CON SOGAS LOS TUBOS SE ENCONTRABAN DISTANTES NADIE CORRIÓ NINGUN RIESGO "/>
    <s v="PERFORACION "/>
    <x v="5"/>
    <x v="2"/>
    <n v="0"/>
    <x v="0"/>
    <x v="3"/>
    <x v="0"/>
    <s v="DIEGO ANDRADE "/>
    <x v="9"/>
    <s v="SI SE COLOCA TUBOS PARA SUJETAR CON LOS CABOS LOS EXTREMOS DE LA CARPA SE DEBE COLOCAR CON UNA INCLINACION DE -45 GRADOS PARA EVITAR QUE SI EXISTA BRISA O VIENTOS FUERTES LA CARPA NO PUEDA SACAR LOS TUBOS Y OCACIONAR UN INCIDENTE "/>
    <x v="0"/>
    <x v="1"/>
  </r>
  <r>
    <n v="972"/>
    <x v="171"/>
    <d v="1899-12-30T07:00:00"/>
    <s v="LA GUARDA DEL PISO DEL POZO SE ENCUENTRA EN MALAS CONDICIONES "/>
    <s v="PERFORACION "/>
    <x v="5"/>
    <x v="0"/>
    <s v="O"/>
    <x v="0"/>
    <x v="3"/>
    <x v="0"/>
    <s v="JORGE ZAMBRANO"/>
    <x v="2"/>
    <s v="CAMBIAR LA GUARDA DEL PISO POR SEGURIDAD DEL PERSONAL QUE TRABAJA EN LA PLATAFORMA "/>
    <x v="0"/>
    <x v="2"/>
  </r>
  <r>
    <n v="973"/>
    <x v="171"/>
    <d v="1899-12-30T07:00:00"/>
    <s v="EN LA MAQUINA KD 600-266 EL SEGUNDO MOTOR SE ENCUENTRA CONSUMIENDO ACEITE "/>
    <s v="PERFORACION "/>
    <x v="5"/>
    <x v="1"/>
    <n v="0"/>
    <x v="1"/>
    <x v="3"/>
    <x v="0"/>
    <s v="STIVEN VITERI "/>
    <x v="2"/>
    <s v="SOLICITAR AL MECANICO QUE REALICE UN MANTENIMIENTO PREVENTIVO O CORRECTIVO AL SEGUNDO MOTOR "/>
    <x v="0"/>
    <x v="2"/>
  </r>
  <r>
    <n v="974"/>
    <x v="171"/>
    <d v="1899-12-30T07:00:00"/>
    <s v="EN LA MAQUINA KD 1000-255 LA LLAVE DE PASO DE LA TINA DE LODOS, NO TIENE LA TUERCA QUE ASEGURA A LA PALANCA DE ABRIR Y CERRAR LA LLAVE DE PASO"/>
    <s v="PERFORACION "/>
    <x v="5"/>
    <x v="1"/>
    <n v="0"/>
    <x v="0"/>
    <x v="3"/>
    <x v="0"/>
    <s v="JEFFERSON PORRAS"/>
    <x v="2"/>
    <s v="COLOCAR UNA NUEVA TUERCA "/>
    <x v="0"/>
    <x v="2"/>
  </r>
  <r>
    <n v="975"/>
    <x v="171"/>
    <d v="1899-12-30T07:00:00"/>
    <s v="EL MARTILLO HIDRAULICO DE LA MAQUINA KD 600-266 ESTA VOTANDO ACEITE HIDRAULICO POR EL CAJETIN "/>
    <s v="PERFORACION "/>
    <x v="5"/>
    <x v="0"/>
    <n v="0"/>
    <x v="1"/>
    <x v="3"/>
    <x v="0"/>
    <s v="BRYAN PEREZ "/>
    <x v="2"/>
    <s v="CAMBIAR LOS EMPAQUES CORRESPONDIENTES "/>
    <x v="0"/>
    <x v="2"/>
  </r>
  <r>
    <n v="976"/>
    <x v="171"/>
    <d v="1899-12-30T07:00:00"/>
    <s v="EN LA MAQUINA KD 1000-255 EL EXTINTOR DEL AREA DE LOS MOTORES DURANTE EL TRASLADO EL MANOMETRO SUFRE UN GOLPE OCACIONANDO QUE EL MANOMETRO SE ENCUENTRE EN MAL ESTADO SIN MARCAR LA CARGA DEL EXTINTOR "/>
    <s v="PERFORACION "/>
    <x v="5"/>
    <x v="0"/>
    <n v="0"/>
    <x v="0"/>
    <x v="3"/>
    <x v="0"/>
    <s v="HENRY PONCE "/>
    <x v="0"/>
    <s v="CAMBIO DE INMEDIATO DEL EXTINTOR QUE SE ENCUENTRA EN MALAS CONDICIONES"/>
    <x v="0"/>
    <x v="2"/>
  </r>
  <r>
    <n v="977"/>
    <x v="171"/>
    <d v="1899-12-30T15:00:00"/>
    <s v="SIENDO LAS 11H30 A.M. APROXIMADAMENTE, SE RECIBE AVISO POR RADIO DEL PERFORISTA JUAN CARLOS GAMBOA QUIEN NOTIFICA QUE EL AYUDANTE SE LE RESBALA LA MONTURA DE LA CABEZA DE ROTACIÓN SOBRE EL DEDO PULGAR DE LA MANO DERECHA OCASIONANDO UN APLASTAMIENTO DEL MISMO. EL TRABAJADOR JEFFERSON MANCILLA SE ENCONTRABA REALIZANDO EL LEVANTAMIENTO DE LA MONTURA PARA ENVIAR EL PESCANTE Y RECOGER EL TUBO INTERNO (ACTIVIDAD RUTINARIA) EN LA MAQUINA KD 1700- 1404."/>
    <s v="PERFORACION "/>
    <x v="1"/>
    <x v="5"/>
    <n v="0"/>
    <x v="1"/>
    <x v="0"/>
    <x v="1"/>
    <s v="JENNY PEÑAFIEL "/>
    <x v="1"/>
    <s v="REPORTE FLASH, INVESTIGACION DE ACCIDENTES"/>
    <x v="0"/>
    <x v="3"/>
  </r>
  <r>
    <n v="978"/>
    <x v="172"/>
    <d v="1899-12-30T18:00:00"/>
    <s v="EL CABLE WIRE LINE SE ENCUENTRA EN MAL ESTADO EN LA MAQUINA KD600-267 "/>
    <s v="PERFORACION"/>
    <x v="0"/>
    <x v="1"/>
    <n v="0"/>
    <x v="1"/>
    <x v="0"/>
    <x v="1"/>
    <s v="ROBERTH SAAVEDRA"/>
    <x v="2"/>
    <s v="SE RECOMIENDA SUSTITUIR CABLE WIRE LINE"/>
    <x v="0"/>
    <x v="0"/>
  </r>
  <r>
    <n v="979"/>
    <x v="173"/>
    <d v="1899-12-30T05:30:00"/>
    <s v="HACE FALTA EL SEGURODE LA CABEZA DE ROTACIÓN Y CASI ME GANA EL PESO"/>
    <s v="PERFORACION"/>
    <x v="0"/>
    <x v="2"/>
    <n v="0"/>
    <x v="1"/>
    <x v="0"/>
    <x v="1"/>
    <s v="NIXON SALINAS"/>
    <x v="1"/>
    <s v="SE SOLICITA EL SEGURO DE CABEZA DE ROTACIÓN "/>
    <x v="0"/>
    <x v="0"/>
  </r>
  <r>
    <n v="980"/>
    <x v="174"/>
    <d v="1899-12-30T13:30:00"/>
    <s v="ATRAPAMIENTO EN TIERRA DE CAMIONETA POR INESTABILIDAD DE TERRENO"/>
    <s v="TRASLADO VEHICULAR"/>
    <x v="0"/>
    <x v="2"/>
    <n v="0"/>
    <x v="0"/>
    <x v="0"/>
    <x v="1"/>
    <s v="FRANCISCO MAZA"/>
    <x v="5"/>
    <s v="INSTRUCCIÓN EN MANEJO DE 4X4"/>
    <x v="0"/>
    <x v="5"/>
  </r>
  <r>
    <n v="981"/>
    <x v="174"/>
    <d v="1899-12-30T10:00:00"/>
    <s v="EN LA PLATAFORMA KD600-265 NO SE ENCUENTRA EL DISPOSITIVO DE SEGURIDAD PARA EXTRAER LA MUESTRA CORE LIFTER CASE Y ME PUEDO GOLPEAR LA MANO"/>
    <s v="PERFORACION"/>
    <x v="8"/>
    <x v="2"/>
    <n v="0"/>
    <x v="1"/>
    <x v="1"/>
    <x v="1"/>
    <s v="DARWIN CUYO"/>
    <x v="0"/>
    <s v="SE REQUIERE LA IMPLEMENTACIÓN DEL DISPOSITIVO"/>
    <x v="0"/>
    <x v="3"/>
  </r>
  <r>
    <n v="982"/>
    <x v="174"/>
    <d v="1899-12-30T10:00:00"/>
    <s v="REALIZAR LA ADQUISICIÓN DE BOTAS &quot;SUPER BATAS&quot;, LAS BOTA ACTUALES NO RESISTEN EL TIEMPO QUE DEBERIAN DEBIDO A A DISTANCIA DEL RECORRIDO A LAS PLATAFORMAS"/>
    <s v="PERFORACION"/>
    <x v="8"/>
    <x v="0"/>
    <n v="0"/>
    <x v="0"/>
    <x v="1"/>
    <x v="2"/>
    <s v="DARWIN CUYO"/>
    <x v="0"/>
    <s v="SE REQUIERE LA IMPLEMENTACIÓN DE LAS BOTAS &quot;SUPER BATAS&quot;"/>
    <x v="0"/>
    <x v="5"/>
  </r>
  <r>
    <n v="983"/>
    <x v="175"/>
    <d v="1899-12-30T08:30:00"/>
    <s v="CABLE WIRE LINE DETERIORADO POR ACTIVIDAD, PRESENTA ROTURA CONSTANTE PUEDE GENERAR EFECTO LÁTIGO"/>
    <s v="PERFORACION"/>
    <x v="0"/>
    <x v="4"/>
    <n v="0"/>
    <x v="1"/>
    <x v="0"/>
    <x v="1"/>
    <s v="RUFINO MAMANI"/>
    <x v="1"/>
    <s v="REALIZAR EL CAMBIO DE CABLE LO ANTES POSIBLE"/>
    <x v="0"/>
    <x v="5"/>
  </r>
  <r>
    <n v="984"/>
    <x v="175"/>
    <d v="1899-12-30T18:00:00"/>
    <s v="NEUMATICOS EN MAL ESTADO"/>
    <s v="TRASLADO VEHICULAR"/>
    <x v="0"/>
    <x v="1"/>
    <n v="0"/>
    <x v="6"/>
    <x v="0"/>
    <x v="1"/>
    <s v="CARLOS JIMENEZ"/>
    <x v="5"/>
    <s v="SE RECOMIENDA REALIZAR MANTENIMIENTO Y SUSTITUCIÓN DE NEUMATICOS"/>
    <x v="0"/>
    <x v="0"/>
  </r>
  <r>
    <n v="985"/>
    <x v="175"/>
    <d v="1899-12-30T19:00:00"/>
    <s v="NEUMATICOS EN MAL ESTADO"/>
    <s v="TRASLADO VEHICULAR"/>
    <x v="0"/>
    <x v="1"/>
    <n v="0"/>
    <x v="6"/>
    <x v="0"/>
    <x v="1"/>
    <s v="JHONNY PIEDRA"/>
    <x v="5"/>
    <s v="SE RECOMIENDA REALIZAR MANTENIMIENTO Y SUSTITUCIÓN DE NEUMATICOS"/>
    <x v="0"/>
    <x v="0"/>
  </r>
  <r>
    <n v="986"/>
    <x v="175"/>
    <d v="1899-12-30T20:00:00"/>
    <s v="NEUMATICOS EN MAL ESTADO"/>
    <s v="TRASLADO VEHICULAR"/>
    <x v="0"/>
    <x v="1"/>
    <n v="0"/>
    <x v="6"/>
    <x v="0"/>
    <x v="1"/>
    <s v="FRANCISCO MAZA"/>
    <x v="5"/>
    <s v="SE RECOMIENDA REALIZAR MANTENIMIENTO Y SUSTITUCIÓN DE NEUMATICOS"/>
    <x v="0"/>
    <x v="0"/>
  </r>
  <r>
    <n v="987"/>
    <x v="175"/>
    <d v="1899-12-30T07:00:00"/>
    <s v="AL MOMENTO DE CERRAR LA COMPUERTA DEL VALDE DE LA CAMIONETA QUE TRANSPORTA COMBUSTIBLE PARA LA MAQUINA EL DEDO INDICE DE LA MANO IZQUIERDA QUEDA ATRAPADO ENTRE EL CUBETO Y LA COMPUERTA PROVOCANDOME UN GOLPE SIN CONSECUENCIA "/>
    <s v="VEHICULOS"/>
    <x v="5"/>
    <x v="2"/>
    <n v="0"/>
    <x v="1"/>
    <x v="4"/>
    <x v="0"/>
    <s v="JONATHAN MENA "/>
    <x v="17"/>
    <s v="OBSERVAR SI NO HAY OBJETOS QUE OBSTRUYAN CERRAR LA COMPUETA DE LA CAMIONETA Y NO COLOCAR LOS DEDOS EN LOS FILOS "/>
    <x v="0"/>
    <x v="3"/>
  </r>
  <r>
    <n v="988"/>
    <x v="175"/>
    <d v="1899-12-30T07:00:00"/>
    <s v="EN LA MAQUINA KD 1000-255 LA MALLA DEL SUELO DEL POZO SE ENCUENTRA EN MALAS CONDICIONES ROTA "/>
    <s v="PERFORACION "/>
    <x v="5"/>
    <x v="1"/>
    <n v="0"/>
    <x v="0"/>
    <x v="3"/>
    <x v="0"/>
    <s v="JORGE ZAMBRANO"/>
    <x v="2"/>
    <s v="SOLICITAR EL CAMBIO DE LA GUARDA DEL PISO"/>
    <x v="0"/>
    <x v="2"/>
  </r>
  <r>
    <n v="989"/>
    <x v="175"/>
    <d v="1899-12-30T07:00:00"/>
    <s v="EN LA MAQUINA KD 1000-255 EL CILINDRO QUE LEVANTA LA TORRE SE ENCUENTRA EN MAL ESTADO "/>
    <s v="PERFORACION "/>
    <x v="5"/>
    <x v="1"/>
    <n v="0"/>
    <x v="1"/>
    <x v="0"/>
    <x v="0"/>
    <s v="DIEGO ANDRADE "/>
    <x v="9"/>
    <s v="SOLICITO REPARAR O REALIZAR EL CAMBIO DEL CILINDRO "/>
    <x v="0"/>
    <x v="2"/>
  </r>
  <r>
    <n v="990"/>
    <x v="175"/>
    <d v="1899-12-30T07:00:00"/>
    <s v="LA TUERCA DE LA LLAVE DE PASO DE LA TINA DE 500 LITROS DE LA MAQUINA KD 1000-255 NO SE ENCUENTRA, ESTA COLOCADO CON UN ALAMBRE "/>
    <s v="PERFORACION "/>
    <x v="5"/>
    <x v="0"/>
    <n v="0"/>
    <x v="0"/>
    <x v="3"/>
    <x v="0"/>
    <s v="JEFFERSON PORRAS"/>
    <x v="2"/>
    <s v="SOLICITAR UNA NUEVA TUERCA PARA LA LLAVE DE PASO "/>
    <x v="0"/>
    <x v="2"/>
  </r>
  <r>
    <n v="991"/>
    <x v="175"/>
    <d v="1899-12-30T07:00:00"/>
    <s v="EN LA MAQUINA KD 1000-255 SE TRABAJA EN EL TURNO NOCTURNO SIN UNA BUENA ILUMINACION EN EL AREA DE TUBERIA Y ADITIVOS "/>
    <s v="PERFORACION "/>
    <x v="5"/>
    <x v="1"/>
    <n v="0"/>
    <x v="0"/>
    <x v="0"/>
    <x v="0"/>
    <s v="JEFFERSON PORRAS"/>
    <x v="2"/>
    <s v="IMPLEMENTAR UNA LAMPARA MAS EN EL AREA DE ADITIVOS Y TUBERIA "/>
    <x v="0"/>
    <x v="1"/>
  </r>
  <r>
    <n v="992"/>
    <x v="175"/>
    <d v="1899-12-30T07:00:00"/>
    <s v="EL VEHICULO PDR - 3267 PRESENTA UNA ABOLLADURA EN EL LADO IZQUIERDO DEL VALDE."/>
    <s v="VEHICULOS"/>
    <x v="5"/>
    <x v="4"/>
    <n v="0"/>
    <x v="1"/>
    <x v="0"/>
    <x v="0"/>
    <s v="DANILO VILLALBA "/>
    <x v="24"/>
    <s v="REALIZAR EL REPORTE FLASH, SOLICITAR EL ARREGLO DEL VEHICULO "/>
    <x v="0"/>
    <x v="1"/>
  </r>
  <r>
    <n v="993"/>
    <x v="175"/>
    <d v="1899-12-30T07:00:00"/>
    <s v="SE IDENTIFICA QUE LA MAQUINA KD 1000-255 NO TIENE EL PIN DE LA CABEZA DE ROTACION "/>
    <s v="PERFORACION "/>
    <x v="5"/>
    <x v="1"/>
    <n v="0"/>
    <x v="1"/>
    <x v="0"/>
    <x v="0"/>
    <s v="HENRY PONCE "/>
    <x v="0"/>
    <s v="SOLICITAR CON LOGISTICA PARA EL ENVIO DEL PIN DE CABEZA DE ROTACION "/>
    <x v="0"/>
    <x v="2"/>
  </r>
  <r>
    <n v="994"/>
    <x v="175"/>
    <d v="1899-12-30T14:15:00"/>
    <s v="PÉRDIDA DE PISTA, VOLCAMIENTO Y ATRAPAMIENTO DEL CONDUCTOR DEL IRON HORSE"/>
    <s v="IRON HORSE"/>
    <x v="2"/>
    <x v="6"/>
    <n v="4"/>
    <x v="0"/>
    <x v="0"/>
    <x v="1"/>
    <s v="ROMMEL MEJIA"/>
    <x v="0"/>
    <s v="SE ELABORO LA INVESTIGACIÓN DEL ACCIDENTE Y UN PLAN DE ACCIÓN"/>
    <x v="0"/>
    <x v="1"/>
  </r>
  <r>
    <n v="995"/>
    <x v="175"/>
    <d v="1899-12-30T17:00:00"/>
    <s v="LA CANALETA GUIA PARA LA EXTRACCIÓN DEL TUBO INTERNO REQUIERE UNOS RODILLOS EN SUS ESTRUCTUTURA DISTALES LOS CUALES FACILITEN LA TRANSITORIEDAD DEL CABLE WIRE LINE"/>
    <s v="PERFORACION"/>
    <x v="8"/>
    <x v="1"/>
    <n v="0"/>
    <x v="1"/>
    <x v="1"/>
    <x v="1"/>
    <s v="DARWIN CUYO"/>
    <x v="0"/>
    <s v="IMPLEMENTAR RODILLOS EN LA CANALETA GUIA PARA LA EXTRACCIÓN DEL TUBO INTERNO"/>
    <x v="0"/>
    <x v="5"/>
  </r>
  <r>
    <n v="996"/>
    <x v="175"/>
    <d v="1899-12-30T00:15:00"/>
    <s v="DERRUMBE DE LA PARED FRONTAL (TALUD), DE LA PLATAFORMA TSN1-006"/>
    <s v="PERFORACION"/>
    <x v="7"/>
    <x v="2"/>
    <n v="0"/>
    <x v="0"/>
    <x v="2"/>
    <x v="1"/>
    <s v="JULIO CUNZA"/>
    <x v="1"/>
    <s v="SE REFORZO LAS PAREDES (TALUDES) CON SACOS"/>
    <x v="0"/>
    <x v="3"/>
  </r>
  <r>
    <n v="997"/>
    <x v="175"/>
    <d v="1899-12-30T11:24:00"/>
    <s v="PRESENCIA DE SERPIENTE EN PLATAFORMA TSN1-006 CASI ENTRAMOS EN CONTACTO CON ESTA"/>
    <s v="PERFORACION"/>
    <x v="7"/>
    <x v="2"/>
    <n v="0"/>
    <x v="0"/>
    <x v="1"/>
    <x v="0"/>
    <s v="ALVARO ARBOLEDA"/>
    <x v="0"/>
    <s v="SOCIALIZACION SOBRE QUE HACER EN CASO DE MORDEDURA DE SERPIENTE"/>
    <x v="0"/>
    <x v="5"/>
  </r>
  <r>
    <n v="998"/>
    <x v="176"/>
    <d v="1899-12-30T10:00:00"/>
    <s v="LA MANGUERA SE ENCUENTRA RASGADA Y PURDE PROVOCAR UN INCIDENTE AMBIENTAL"/>
    <s v="PERFORACION"/>
    <x v="2"/>
    <x v="0"/>
    <n v="0"/>
    <x v="4"/>
    <x v="0"/>
    <x v="1"/>
    <s v="JEFFERSON SUAREZ"/>
    <x v="2"/>
    <s v="CAMBIO INMEDIATO DE LA MANGUERA"/>
    <x v="0"/>
    <x v="1"/>
  </r>
  <r>
    <n v="999"/>
    <x v="177"/>
    <d v="1899-12-30T21:00:00"/>
    <s v="EXTINTOR EN MAL ESTADO"/>
    <s v="TRASLADO VEHICULAR"/>
    <x v="0"/>
    <x v="0"/>
    <n v="0"/>
    <x v="6"/>
    <x v="0"/>
    <x v="1"/>
    <s v="CARLOS JIMENEZ"/>
    <x v="5"/>
    <s v="SUSTITUIR EXTINTOR POR UNO EN MEJOR ESTADO"/>
    <x v="0"/>
    <x v="0"/>
  </r>
  <r>
    <n v="1000"/>
    <x v="177"/>
    <d v="1899-12-30T11:00:00"/>
    <s v="SE RASGA PARCIALMENTE LA CARPA EN PLATAFORMA"/>
    <s v="PERFORACION"/>
    <x v="2"/>
    <x v="0"/>
    <n v="0"/>
    <x v="0"/>
    <x v="3"/>
    <x v="1"/>
    <s v="FREDDY MOROCHO "/>
    <x v="2"/>
    <s v="CAMBIO DE LA CARPA"/>
    <x v="0"/>
    <x v="1"/>
  </r>
  <r>
    <n v="1001"/>
    <x v="177"/>
    <d v="1899-12-30T12:00:00"/>
    <s v="MANGUERA DE BOMBA 1029 SE ENCUENTRA ROTA EN CIERTO TRAMO"/>
    <s v="PERFORACION"/>
    <x v="2"/>
    <x v="0"/>
    <n v="0"/>
    <x v="4"/>
    <x v="3"/>
    <x v="1"/>
    <s v="JEFFERSON SUAREZ"/>
    <x v="2"/>
    <s v="CAMBIO DE LA MANGUERA"/>
    <x v="0"/>
    <x v="1"/>
  </r>
  <r>
    <n v="1002"/>
    <x v="177"/>
    <d v="1899-12-30T13:00:00"/>
    <s v="DESLAVE O MOVIMIENTOS EN MASA EN LA PLATAFORMA KD 600-265 SONDEO SH002"/>
    <s v="PERFORACION"/>
    <x v="8"/>
    <x v="2"/>
    <n v="0"/>
    <x v="8"/>
    <x v="3"/>
    <x v="1"/>
    <s v="DARWIN CUYO"/>
    <x v="0"/>
    <s v="ADECUAR EL TALUD, IMPERMEABILIZAR EL MISMO, LA CANALETA Y LIMPIEZA DE PLATAFORMA"/>
    <x v="0"/>
    <x v="0"/>
  </r>
  <r>
    <n v="1003"/>
    <x v="177"/>
    <d v="1899-12-30T18:00:00"/>
    <s v="LAS BOTAS PUNTA DE ACERO NUEVAS (NEGRAS) SON INSEGURAS YA QUE SON MUY ANCHAS Y SE QUEDAN EN EL LODO AL CAMINAR OCASIONADO QUE ME CAIGA SIN PRESENTAR NINGÚN DAÑO A MI SALUD."/>
    <s v="TRASLADO PERSONAL "/>
    <x v="1"/>
    <x v="2"/>
    <n v="0"/>
    <x v="7"/>
    <x v="3"/>
    <x v="1"/>
    <s v="MIGUEL SARANGO"/>
    <x v="2"/>
    <s v="PROVEER DE BOTAS MAS SEGURAS Y COMODAS PARA CAMINAR"/>
    <x v="0"/>
    <x v="1"/>
  </r>
  <r>
    <n v="1004"/>
    <x v="177"/>
    <d v="1899-12-30T14:00:00"/>
    <s v="EL GRUPO DE PERFORACION DE LA MAQUINA KD-1700-1401 CONFORMADO POR HOLGER SUIN (PERFORISTA), EDGAR FLORES Y JUAN CARLOS GARCIA (AYUDANTES) INCUMPLEN EL PMA DEL CLIENTE AL NO IMPERMEABILIZAR EL AREA DE VIGAS DURANTE EL MOVIMIENTO DE LA MAQUINA"/>
    <s v="PERFORACION "/>
    <x v="1"/>
    <x v="2"/>
    <n v="0"/>
    <x v="6"/>
    <x v="3"/>
    <x v="1"/>
    <s v="KARLA LEON"/>
    <x v="0"/>
    <s v="REALIZAR LLAMADO DE ATENCION AL GRUPO DE PERFORACION "/>
    <x v="0"/>
    <x v="0"/>
  </r>
  <r>
    <n v="1005"/>
    <x v="177"/>
    <d v="1899-12-30T19:00:00"/>
    <s v="EDUARDO TIPAN (AYUDANTE DE PERFORACIÓN) PRESENTA MOLESTIAS EN EL HOMBRO, MANIFIESTA EL TRABAJADOR QUE ES PRODUCTO DEL ESFUERZO FÍSICO."/>
    <s v="PERFORACION "/>
    <x v="1"/>
    <x v="0"/>
    <n v="0"/>
    <x v="9"/>
    <x v="3"/>
    <x v="1"/>
    <s v="CHRISTIAN SALTOS"/>
    <x v="0"/>
    <s v="SOCIALIZACIÓN DE REPORTE OPORTUNO DE SINTOMATOLOGIAS"/>
    <x v="0"/>
    <x v="0"/>
  </r>
  <r>
    <n v="1006"/>
    <x v="177"/>
    <d v="1899-12-30T19:00:00"/>
    <s v="SE TRABAJA SIN MALLA ANTIDESLIZANTE EN LA MAQUINA KD-1700-1409 POR LO QUE RESBALE Y CASI ME CAIGO."/>
    <s v="PERFORACION "/>
    <x v="1"/>
    <x v="2"/>
    <n v="0"/>
    <x v="1"/>
    <x v="0"/>
    <x v="1"/>
    <s v="ERICK BRAVO"/>
    <x v="0"/>
    <s v="ADQUIRIR MALLA ANTIDESLIZANTE PARA LA MAQUINA "/>
    <x v="0"/>
    <x v="1"/>
  </r>
  <r>
    <n v="1007"/>
    <x v="177"/>
    <d v="1899-12-30T18:00:00"/>
    <s v="LA BOMBA DE AGUA FMC 4-20 ESTA LIQUEANDO AGUA POR LOS EMPAQUES POR QUE NO SON LOS ORIGINALES "/>
    <s v="BOMBAS"/>
    <x v="1"/>
    <x v="0"/>
    <n v="0"/>
    <x v="1"/>
    <x v="0"/>
    <x v="1"/>
    <s v="HENRI SANCHEZ"/>
    <x v="1"/>
    <s v="CAMBIAR LA BOMBA O PEDIR EMPAQUES ORIGINALES "/>
    <x v="0"/>
    <x v="1"/>
  </r>
  <r>
    <n v="1008"/>
    <x v="177"/>
    <d v="1899-12-30T18:00:00"/>
    <s v="LAS BOTAS PUNTA DE ACERO NUEVAS (NEGRAS) SON  INSEGURAS YA QUE SON MUY ANCHAS Y SE QUEDAN EN EL LODO AL CAMINAR"/>
    <s v="TRASLADO PERSONAL "/>
    <x v="1"/>
    <x v="0"/>
    <n v="0"/>
    <x v="7"/>
    <x v="3"/>
    <x v="1"/>
    <s v="MIGUEL SARANGO"/>
    <x v="2"/>
    <s v="PROVEER DE BOTAS MAS SEGURAS Y COMODAS PARA CAMINAR"/>
    <x v="0"/>
    <x v="1"/>
  </r>
  <r>
    <n v="1009"/>
    <x v="177"/>
    <d v="1899-12-30T07:00:00"/>
    <s v="PRESENTA MOLESTIA EN MUÑECA IZQUIERDA DESDE HACE 3 DIAS, VALORACION MEDICA LOWELL CON DIAGNOSTICO DE PRESUNTA LUXACION DE MUÑECA IZQUIERDA"/>
    <s v="PERFORACION "/>
    <x v="1"/>
    <x v="2"/>
    <n v="0"/>
    <x v="9"/>
    <x v="0"/>
    <x v="1"/>
    <s v="ALEXANDER OÑA"/>
    <x v="2"/>
    <s v="REPOSO MEDICO DE 24 HORAS Y SEGUIMIENTO MEDICO"/>
    <x v="0"/>
    <x v="2"/>
  </r>
  <r>
    <n v="1010"/>
    <x v="177"/>
    <d v="1899-12-30T10:00:00"/>
    <s v="NO SE CUENTA CON BIDONES DE AGUA EN PLATAFORMA "/>
    <s v="PLATAFORMA"/>
    <x v="1"/>
    <x v="0"/>
    <n v="0"/>
    <x v="0"/>
    <x v="0"/>
    <x v="1"/>
    <s v="DENIS RODRIGUEZ"/>
    <x v="2"/>
    <s v="COLOCAR AGA PARA EL PERSONAL QUE SE ENCUENTRA EN PLATAFORMA "/>
    <x v="0"/>
    <x v="1"/>
  </r>
  <r>
    <n v="1011"/>
    <x v="177"/>
    <d v="1899-12-30T07:00:00"/>
    <s v="CAMINOS EN MAL ESTADO "/>
    <s v="TRASLADO PERSONAL "/>
    <x v="1"/>
    <x v="0"/>
    <n v="0"/>
    <x v="0"/>
    <x v="1"/>
    <x v="1"/>
    <s v="CARLOS ILLICACHI"/>
    <x v="15"/>
    <s v="CAMINAR CON PRECAUCION HACIA LA PLATAFORMA "/>
    <x v="0"/>
    <x v="1"/>
  </r>
  <r>
    <n v="1012"/>
    <x v="177"/>
    <d v="1899-12-30T08:00:00"/>
    <s v="CUEBIERTA DE TINAS DE LODOS EN MAL ESTADO "/>
    <s v="PLATAFORMA"/>
    <x v="1"/>
    <x v="0"/>
    <n v="0"/>
    <x v="0"/>
    <x v="1"/>
    <x v="1"/>
    <s v="EDUARDO TIPAN "/>
    <x v="2"/>
    <s v="CAMBIAR CUBIRTA DE LAS TINAS DE LODOS "/>
    <x v="0"/>
    <x v="1"/>
  </r>
  <r>
    <n v="1013"/>
    <x v="177"/>
    <d v="1899-12-30T06:00:00"/>
    <s v="CARPA ROTA-GEOMEMBRANA EN MAL ESTADO EN LA PARTE DEL ALMACENAMIENTO DE TUBERIA, EL CLIENTE LO DOCUMENTA COMO UN CASI INCIDENTE AMBIENTAL"/>
    <s v="PLATAFORMA"/>
    <x v="1"/>
    <x v="2"/>
    <n v="0"/>
    <x v="0"/>
    <x v="1"/>
    <x v="1"/>
    <s v="CESAR IFARANGO "/>
    <x v="2"/>
    <s v="CAMBIAR CARPA Y COLOCAR GEOMEMBRANA NUEVA "/>
    <x v="0"/>
    <x v="0"/>
  </r>
  <r>
    <n v="1014"/>
    <x v="177"/>
    <d v="1899-12-30T09:00:00"/>
    <s v="VERIFICAR LAS OC-95 LIQUEO EN LA MOTOBOMBA "/>
    <s v="BOMBAS"/>
    <x v="1"/>
    <x v="0"/>
    <n v="0"/>
    <x v="1"/>
    <x v="1"/>
    <x v="1"/>
    <s v="DARWIN SHARUP"/>
    <x v="13"/>
    <s v="REALIZAR MANTENIMIENTO A LAS BOMBAS "/>
    <x v="0"/>
    <x v="1"/>
  </r>
  <r>
    <n v="1015"/>
    <x v="177"/>
    <d v="1899-12-30T06:00:00"/>
    <s v="CAMINOS EN MAL ESTADO "/>
    <s v="TRASLADO PERSONAL "/>
    <x v="1"/>
    <x v="0"/>
    <n v="0"/>
    <x v="0"/>
    <x v="1"/>
    <x v="1"/>
    <s v="JHEISON SAGBAY"/>
    <x v="11"/>
    <s v="CAMINAR CON PRECAUCION HACIA LA PLATAFORMA "/>
    <x v="0"/>
    <x v="1"/>
  </r>
  <r>
    <n v="1016"/>
    <x v="177"/>
    <d v="1899-12-30T11:00:00"/>
    <s v="CAMINOS EN MAL ESTADO HACIA LA PLATAFORMA PC-23"/>
    <s v="TRASLADO PERSONAL "/>
    <x v="1"/>
    <x v="0"/>
    <n v="0"/>
    <x v="0"/>
    <x v="1"/>
    <x v="1"/>
    <s v="JIMMY ABAD"/>
    <x v="6"/>
    <s v="CAMINAR CON PRECAUCION HACIA LA PLATAFORMA "/>
    <x v="0"/>
    <x v="1"/>
  </r>
  <r>
    <n v="1017"/>
    <x v="177"/>
    <d v="1899-12-30T08:00:00"/>
    <s v="SE TRABAJA CON CABLE DE LA MAQUINA 1402 SE ENCUENTRA EN MAL ESTADO "/>
    <s v="PLATAFORMA"/>
    <x v="1"/>
    <x v="1"/>
    <n v="0"/>
    <x v="1"/>
    <x v="1"/>
    <x v="1"/>
    <s v="MARVIN ANDRADE"/>
    <x v="1"/>
    <s v="CAMBIAR CABE DE LA MAQUINA "/>
    <x v="0"/>
    <x v="0"/>
  </r>
  <r>
    <n v="1018"/>
    <x v="177"/>
    <d v="1899-12-30T07:00:00"/>
    <s v="CARPA EN MAL ESTADO DE MAQUINA KD-1000"/>
    <s v="PLATAFORMA"/>
    <x v="1"/>
    <x v="0"/>
    <n v="0"/>
    <x v="1"/>
    <x v="1"/>
    <x v="1"/>
    <s v="EDWIN FLIMBA"/>
    <x v="2"/>
    <s v="CAMBIAR LA CARPA "/>
    <x v="0"/>
    <x v="0"/>
  </r>
  <r>
    <n v="1019"/>
    <x v="177"/>
    <d v="1899-12-30T09:00:00"/>
    <s v="CAMINOS EN MAL ESTADO HACIA LA BOMBA H3"/>
    <s v="TRASLADO PERSONAL "/>
    <x v="1"/>
    <x v="0"/>
    <n v="0"/>
    <x v="0"/>
    <x v="1"/>
    <x v="1"/>
    <s v="FERNANADA CARRASCO "/>
    <x v="0"/>
    <s v="CAMINAR CON PRECAUCION HACIA LA BOMBA  "/>
    <x v="0"/>
    <x v="1"/>
  </r>
  <r>
    <n v="1020"/>
    <x v="177"/>
    <d v="1899-12-30T07:00:00"/>
    <s v="LA CARPA SE ENCUENTRA EN MAL ESTADO "/>
    <s v="PLATAFORMA"/>
    <x v="1"/>
    <x v="0"/>
    <n v="0"/>
    <x v="1"/>
    <x v="4"/>
    <x v="1"/>
    <s v="JORDAN PELAEZ"/>
    <x v="2"/>
    <s v="CAMBIAR LA CARPA EN MAL ESTADO "/>
    <x v="0"/>
    <x v="0"/>
  </r>
  <r>
    <n v="1021"/>
    <x v="177"/>
    <d v="1899-12-30T08:00:00"/>
    <s v="FALTA COLOCAR SOPORTE DEL PESCADOR Y CASI ME GOLPEÓ"/>
    <s v="PLATAFORMA"/>
    <x v="1"/>
    <x v="2"/>
    <n v="0"/>
    <x v="1"/>
    <x v="1"/>
    <x v="1"/>
    <s v="EFRAÍN VENTURA"/>
    <x v="1"/>
    <s v="COLOCAR EL SOPORTE DEL PESCANTE "/>
    <x v="0"/>
    <x v="0"/>
  </r>
  <r>
    <n v="1022"/>
    <x v="177"/>
    <d v="1899-12-30T19:00:00"/>
    <s v="NO HAY MALLA ANTIDESLIZANTE EN LA MAQUINA KD-1700-1409"/>
    <s v="PERFORACION "/>
    <x v="1"/>
    <x v="1"/>
    <n v="0"/>
    <x v="1"/>
    <x v="0"/>
    <x v="1"/>
    <s v="ERICK BRAVO"/>
    <x v="2"/>
    <s v="ADQUIRIR MALLA ANTIDESLIZANTE PARA LA MAQUINA "/>
    <x v="0"/>
    <x v="1"/>
  </r>
  <r>
    <n v="1023"/>
    <x v="177"/>
    <d v="1899-12-30T09:00:00"/>
    <s v="ESTRUCTURA DEL CABALLETE EN UNA DE SUS JUNTAS SOLDADAS"/>
    <s v="PLATAFORMA"/>
    <x v="1"/>
    <x v="1"/>
    <n v="0"/>
    <x v="0"/>
    <x v="3"/>
    <x v="1"/>
    <s v="CRISTIAN PEREZ"/>
    <x v="2"/>
    <s v="SOLDAR LA ESTRUCTURA DEL CABALLETE "/>
    <x v="0"/>
    <x v="0"/>
  </r>
  <r>
    <n v="1024"/>
    <x v="177"/>
    <d v="1899-12-30T08:00:00"/>
    <s v="LOS SENDEROS SON PELIGROSOS PARA TRASLADARSE"/>
    <s v="TRASLADO PERSONAL "/>
    <x v="1"/>
    <x v="1"/>
    <n v="0"/>
    <x v="0"/>
    <x v="3"/>
    <x v="1"/>
    <s v="JILSON ROSERO"/>
    <x v="2"/>
    <s v="COLOCAR GRADAS MAS SEGURAS PARA LA MOVILIZACION "/>
    <x v="0"/>
    <x v="0"/>
  </r>
  <r>
    <n v="1025"/>
    <x v="177"/>
    <d v="1899-12-30T08:00:00"/>
    <s v="CAMINO DE ACCESO A LA BOMBA 100-07 EN MAL ESTADO "/>
    <s v="BOMBAS"/>
    <x v="1"/>
    <x v="1"/>
    <n v="0"/>
    <x v="0"/>
    <x v="1"/>
    <x v="1"/>
    <s v="CESAR NARANJO "/>
    <x v="2"/>
    <s v="MEJORAR LOS CAMINOS DE ACCESO PARA ENCENCIDO DE LA BOMBA "/>
    <x v="0"/>
    <x v="0"/>
  </r>
  <r>
    <n v="1026"/>
    <x v="177"/>
    <d v="1899-12-30T07:00:00"/>
    <s v="SE MANTIENE UN CONTACTO DIRECTO CON LA FAUNA"/>
    <s v="TRASLADO PERSONAL "/>
    <x v="1"/>
    <x v="0"/>
    <n v="0"/>
    <x v="0"/>
    <x v="4"/>
    <x v="1"/>
    <s v="MAURICIO AYALA "/>
    <x v="2"/>
    <s v="CIRCULAR CON PRECAUCION HACIA LAS PLATAFORMAS"/>
    <x v="0"/>
    <x v="1"/>
  </r>
  <r>
    <n v="1027"/>
    <x v="177"/>
    <d v="1899-12-30T07:00:00"/>
    <s v="MAL ESTADO DE LA MANGUERA DE COMBUSTIBLE DE LA BOMBA"/>
    <s v="BOMBAS"/>
    <x v="1"/>
    <x v="0"/>
    <n v="0"/>
    <x v="0"/>
    <x v="1"/>
    <x v="1"/>
    <s v="EDISON SILVA"/>
    <x v="2"/>
    <s v="REALIZAR CAMBIO DE LA MANGUERA DE COMBUSTIBLE"/>
    <x v="0"/>
    <x v="0"/>
  </r>
  <r>
    <n v="1028"/>
    <x v="177"/>
    <d v="1899-12-30T07:00:00"/>
    <s v="NO SE CUENTA CON WHIP-CHECK DISPOSITIVO DE SEGURIDAD DE LA MAQUINA KDE-1700-1408 Y PUEDE QUE SE DESACOPLE Y ME GOLPEE"/>
    <s v="PLATAFORMA"/>
    <x v="1"/>
    <x v="2"/>
    <n v="0"/>
    <x v="1"/>
    <x v="3"/>
    <x v="1"/>
    <s v="BRAYAN "/>
    <x v="2"/>
    <s v="COLOCAR EL WIN-CHECK Y MANTENER TODOS LOS DISPOSITIVOS DE SEGURIDAD DISPONIBLES "/>
    <x v="0"/>
    <x v="0"/>
  </r>
  <r>
    <n v="1029"/>
    <x v="177"/>
    <d v="1899-12-30T10:00:00"/>
    <s v="EL CABLE DE LA MAQUINA KDE 1700 -1402 SE ENCUENTRA EN MAL ESTADO"/>
    <s v="PLATAFORMA"/>
    <x v="1"/>
    <x v="0"/>
    <n v="0"/>
    <x v="1"/>
    <x v="3"/>
    <x v="1"/>
    <s v="MAURICIO ANDRADE"/>
    <x v="2"/>
    <s v="SE DEBE REALIZAR CAMBIO DE CABLE "/>
    <x v="0"/>
    <x v="0"/>
  </r>
  <r>
    <n v="1030"/>
    <x v="177"/>
    <d v="1899-12-30T14:00:00"/>
    <s v="GUARDA DEL MOTOR SE ENCUENTRA ROTA"/>
    <s v="PLATAFORMA"/>
    <x v="1"/>
    <x v="1"/>
    <n v="0"/>
    <x v="1"/>
    <x v="3"/>
    <x v="1"/>
    <s v="EDISON TRUJILLO "/>
    <x v="1"/>
    <s v="SE REQUIERE REALIZAR EL CAMBIO DE LA GUARDA DE SEGURIDAD"/>
    <x v="0"/>
    <x v="0"/>
  </r>
  <r>
    <n v="1031"/>
    <x v="177"/>
    <d v="1899-12-30T14:00:00"/>
    <s v="SE ENCUENTRA FAUNA EN MEDIO DEL CAMINO QUE NO PERMITE EL ADECUADO TRASLADO DEL PERSONAL"/>
    <s v="TRASLADO PERSONAL "/>
    <x v="1"/>
    <x v="0"/>
    <n v="0"/>
    <x v="0"/>
    <x v="1"/>
    <x v="1"/>
    <s v="FERNANDO CIFUENTES"/>
    <x v="1"/>
    <s v="SE REALIZO UNA LIMPIEZA DE FAUNA EN EL CAMINO "/>
    <x v="0"/>
    <x v="1"/>
  </r>
  <r>
    <n v="1032"/>
    <x v="177"/>
    <d v="1899-12-30T07:00:00"/>
    <s v="CAMINO INESTABLE QUE PERMITE EL ACCESO A LA PLATAFORMA PT 05 ES DIFICIL OCASIONANDO CAIDAS SIN DAÑOS A LA SULUD. "/>
    <s v="TRASLADO PERSONAL "/>
    <x v="1"/>
    <x v="2"/>
    <n v="0"/>
    <x v="0"/>
    <x v="1"/>
    <x v="1"/>
    <s v="SERGIO PARCOCY"/>
    <x v="2"/>
    <s v="CIRCULAR CON PRECAUCION HACIA LAS PLATAFORMAS"/>
    <x v="0"/>
    <x v="1"/>
  </r>
  <r>
    <n v="1033"/>
    <x v="177"/>
    <d v="1899-12-30T09:00:00"/>
    <s v="MALA MANIOBRA DE LLAVE DE TUBO EN OPERACIÓN DE PERFORACION CASI OCASIONA UN GOLPE."/>
    <s v="PERFORACION "/>
    <x v="1"/>
    <x v="2"/>
    <n v="0"/>
    <x v="9"/>
    <x v="3"/>
    <x v="1"/>
    <s v="PABLO BRAVO"/>
    <x v="2"/>
    <s v="CAPACITAR AL PERSONAL SOBRE LOS RIESGOS ERGONOMICOS"/>
    <x v="0"/>
    <x v="1"/>
  </r>
  <r>
    <n v="1034"/>
    <x v="177"/>
    <d v="1899-12-30T11:00:00"/>
    <s v="CONEXIÓN ELECTRICA EN MAL ESTADO "/>
    <s v="BODEGA "/>
    <x v="1"/>
    <x v="1"/>
    <n v="0"/>
    <x v="5"/>
    <x v="1"/>
    <x v="1"/>
    <s v="JHEISON SAGBAY"/>
    <x v="11"/>
    <s v="REALIZAR CAMBIO DE LAS INSTALACIONES ELECTRICAS"/>
    <x v="0"/>
    <x v="0"/>
  </r>
  <r>
    <n v="1035"/>
    <x v="177"/>
    <d v="1899-12-30T12:00:00"/>
    <s v="CARPETA DE PLATAFORMA PC-1 EN MAL ESTADO "/>
    <s v="PLATAFORMA"/>
    <x v="1"/>
    <x v="0"/>
    <n v="0"/>
    <x v="0"/>
    <x v="4"/>
    <x v="1"/>
    <s v="LENIN SANIMBIA"/>
    <x v="1"/>
    <s v="CAMBIAR LA CARPETA PARA COLOCAR LA DOCUMENTACION "/>
    <x v="0"/>
    <x v="0"/>
  </r>
  <r>
    <n v="1036"/>
    <x v="177"/>
    <d v="1899-12-30T13:00:00"/>
    <s v="CARPETA DE PLATAFORMA PC-1 EN MAL ESTADO "/>
    <s v="PLATAFORMA"/>
    <x v="1"/>
    <x v="0"/>
    <n v="0"/>
    <x v="0"/>
    <x v="4"/>
    <x v="1"/>
    <s v="PETER ANDRADE"/>
    <x v="2"/>
    <s v="CAMBIAR LA CARPETA PARA COLOCAR LA DOCUMENTACION "/>
    <x v="0"/>
    <x v="0"/>
  </r>
  <r>
    <n v="1037"/>
    <x v="177"/>
    <d v="1899-12-30T14:00:00"/>
    <s v="POLEA DE LA BANDA EN MAL ESTADO DE LA BOMBA H3"/>
    <s v="BOMBAS"/>
    <x v="1"/>
    <x v="1"/>
    <n v="0"/>
    <x v="1"/>
    <x v="1"/>
    <x v="1"/>
    <s v="DARWIN SHARUP"/>
    <x v="13"/>
    <s v="REALIZAR CAMBIO DE LA POLEA DE LA BOMBA H3"/>
    <x v="0"/>
    <x v="0"/>
  </r>
  <r>
    <n v="1038"/>
    <x v="177"/>
    <d v="1899-12-30T15:00:00"/>
    <s v="PLASTICO EN MAL ESTADO DE LA ESTACION CEBOLLA, HEMOS TENIDO INCIDENTES PREVIOS, POR LO QUE SE PUEDE VOLVER A REPETIR"/>
    <s v="BOMBAS"/>
    <x v="1"/>
    <x v="2"/>
    <n v="0"/>
    <x v="0"/>
    <x v="4"/>
    <x v="1"/>
    <s v="EDWIN CHIMBO"/>
    <x v="11"/>
    <s v="CAMBIAR EL PLASTICO DE LA ESTACION CEBOLLA "/>
    <x v="0"/>
    <x v="0"/>
  </r>
  <r>
    <n v="1039"/>
    <x v="177"/>
    <d v="1899-12-30T16:00:00"/>
    <s v="CARPA DE TECHO EN MAL ESTADO DE BULTAKS DE DIESEL EN PLATAFORMA PC-01"/>
    <s v="PLATAFORMA"/>
    <x v="1"/>
    <x v="0"/>
    <n v="0"/>
    <x v="0"/>
    <x v="3"/>
    <x v="1"/>
    <s v="EFRAÍN VENTURA"/>
    <x v="1"/>
    <s v="CAMBIAR LA CARPA DEL AREA DE COMBUSTIBLES"/>
    <x v="0"/>
    <x v="0"/>
  </r>
  <r>
    <n v="1040"/>
    <x v="177"/>
    <d v="1899-12-30T16:00:00"/>
    <s v="DERRUMBES EN EL CAMINO HACIA LA PLATAFORMA PT-02"/>
    <s v="TRASLADO PERSONAL "/>
    <x v="1"/>
    <x v="2"/>
    <n v="0"/>
    <x v="0"/>
    <x v="1"/>
    <x v="1"/>
    <s v="WILDER BENAVIDES "/>
    <x v="2"/>
    <s v="CAMINAR CON PRECAUCION HACIA LA PLATAFORMA "/>
    <x v="0"/>
    <x v="1"/>
  </r>
  <r>
    <n v="1041"/>
    <x v="177"/>
    <d v="1899-12-30T07:00:00"/>
    <s v="CUBIERTA DEL AREA DE TINAS DE RECIRCULACION DE AGUA SE ENCUENTRA AFECTADO POR ARBOLES - RAMAS Y MAL CUBIERTA DE TINAS"/>
    <s v="PLATAFORMA"/>
    <x v="1"/>
    <x v="1"/>
    <n v="0"/>
    <x v="0"/>
    <x v="1"/>
    <x v="1"/>
    <s v="LEONARDO PINZON"/>
    <x v="16"/>
    <s v="LIMPIEZA DE ARBOLES-RAMAS Y MEJORA DE CUBIERTA"/>
    <x v="0"/>
    <x v="1"/>
  </r>
  <r>
    <n v="1042"/>
    <x v="177"/>
    <d v="1899-12-30T07:00:00"/>
    <s v="GUARDA DEL MOTOR SE ENCUNTRA EN MAL ESTADO"/>
    <s v="PLATAFORMA"/>
    <x v="1"/>
    <x v="0"/>
    <n v="0"/>
    <x v="1"/>
    <x v="3"/>
    <x v="1"/>
    <s v="LEONARDO PINZON"/>
    <x v="16"/>
    <s v="CAMBIO DE GUARDA DE SEGURIDAD "/>
    <x v="0"/>
    <x v="0"/>
  </r>
  <r>
    <n v="1043"/>
    <x v="177"/>
    <d v="1899-12-30T08:00:00"/>
    <s v="COLOCACION DE CABLE DE SEGURIDAD, MICRO PRESS Y CAMPANAS PARA ESTANTE DE TUBERIA EN PLATAFORMA PC-06"/>
    <s v="PLATAFORMA"/>
    <x v="1"/>
    <x v="0"/>
    <n v="0"/>
    <x v="1"/>
    <x v="3"/>
    <x v="1"/>
    <s v="LEONARDO PINZON"/>
    <x v="16"/>
    <s v="SOLICITAR Y DOTAR DEL CABLE Y MICROPRESS PARA CAMPANAS DE ESTANTE DE TUBERIA"/>
    <x v="0"/>
    <x v="0"/>
  </r>
  <r>
    <n v="1044"/>
    <x v="177"/>
    <d v="1899-12-30T10:00:00"/>
    <s v="PERSONAL EN OFICINA NO USA ADECUADAMENTE LA MASCARILLA "/>
    <s v="PLATAFORMA"/>
    <x v="1"/>
    <x v="1"/>
    <n v="0"/>
    <x v="0"/>
    <x v="3"/>
    <x v="1"/>
    <s v="CHRISTIAN SALTOS"/>
    <x v="0"/>
    <s v="CAPACITACITACION SOBRE EL USO ADECUADO DE MASCARIILA Y COVID"/>
    <x v="0"/>
    <x v="1"/>
  </r>
  <r>
    <n v="1045"/>
    <x v="177"/>
    <d v="1899-12-30T09:00:00"/>
    <s v="EN LA PLATAFORMA PC-01 NO CUENTA CON PASAMANOS EN EL CAMINO "/>
    <s v="TRASLADO PERSONAL "/>
    <x v="1"/>
    <x v="1"/>
    <n v="0"/>
    <x v="0"/>
    <x v="3"/>
    <x v="1"/>
    <s v="KARLA LEON"/>
    <x v="0"/>
    <s v="COLOCAR PASAMANOS DE SEGURIDAD EN LA PLATAFORMA PC-01"/>
    <x v="0"/>
    <x v="0"/>
  </r>
  <r>
    <n v="1046"/>
    <x v="177"/>
    <d v="1899-12-30T19:00:00"/>
    <s v="AL MOMENTO DE REALIZAR DICHA ACTIVIDAD EL CABLE WIRE LINE SE ROMPE OCASIONANDO UN EFECTO LATIGO ALREDEDOR DE LA PLATAFORMA, INMEDIATAMENTE LOS COLABORADORES SE APARTAN DEL LUGAR PARA EVITAR SER GOLPEADOS.MAQUINA KD-1700-1405"/>
    <s v="PLATAFORMA"/>
    <x v="1"/>
    <x v="2"/>
    <n v="0"/>
    <x v="1"/>
    <x v="0"/>
    <x v="1"/>
    <s v="JENIFFER PEÑAFIEL"/>
    <x v="0"/>
    <s v="SOLICITAR NUEVO CABLE WIRE LINE"/>
    <x v="0"/>
    <x v="2"/>
  </r>
  <r>
    <n v="1047"/>
    <x v="178"/>
    <d v="1899-12-30T10:00:00"/>
    <s v="LA ALARMA DE REVERSA DE LA CAMIONETA PDP-5572 A MOMENTOS FALLA"/>
    <s v="TRASLADO VEHICULAR"/>
    <x v="2"/>
    <x v="0"/>
    <n v="0"/>
    <x v="0"/>
    <x v="1"/>
    <x v="1"/>
    <s v="GREDY DÁVILA"/>
    <x v="19"/>
    <s v="REVISIÓN DE LA ALARMA PARA DETECTAR Y CORREGIR EL PROBLEMA"/>
    <x v="0"/>
    <x v="1"/>
  </r>
  <r>
    <n v="1048"/>
    <x v="178"/>
    <d v="1899-12-30T11:00:00"/>
    <s v="SE VUELVE A RASGAR LA CARPA QUE SE SUSTITUYO"/>
    <s v="PERFORACION"/>
    <x v="2"/>
    <x v="0"/>
    <n v="0"/>
    <x v="0"/>
    <x v="1"/>
    <x v="1"/>
    <s v="FREDDY MOROCHO "/>
    <x v="2"/>
    <s v="CAMBIO DE CARPA POR POLISOMBRA "/>
    <x v="0"/>
    <x v="1"/>
  </r>
  <r>
    <n v="1049"/>
    <x v="178"/>
    <d v="1899-12-30T09:00:00"/>
    <s v="SE IDENTIFICA LIQUEO EN LA SUPER BOMBA"/>
    <s v="PERFORACION"/>
    <x v="2"/>
    <x v="0"/>
    <n v="0"/>
    <x v="4"/>
    <x v="3"/>
    <x v="1"/>
    <s v="ROMMEL MEJIA"/>
    <x v="0"/>
    <s v="IDENTIFICACIÓN DE LA CAUSA DEL LIQUEO Y REPARACIÓN"/>
    <x v="0"/>
    <x v="1"/>
  </r>
  <r>
    <n v="1050"/>
    <x v="178"/>
    <d v="1899-12-30T09:00:00"/>
    <s v="LAS BOTAS PUNTA DE ACERO NUEVAS (NEGRAS) SON  INSEGURAS YA QUE SON MUY ANCHAS Y SE QUEDAN EN EL LODO AL CAMINAR"/>
    <s v="TRASLADO PERSONAL "/>
    <x v="1"/>
    <x v="0"/>
    <n v="0"/>
    <x v="7"/>
    <x v="3"/>
    <x v="1"/>
    <s v="DARWIN SHARUP"/>
    <x v="13"/>
    <s v="PROVEER DE BOTAS MAS SEGURAS Y COMODAS PARA CAMINAR"/>
    <x v="0"/>
    <x v="1"/>
  </r>
  <r>
    <n v="1051"/>
    <x v="179"/>
    <d v="1899-12-30T11:00:00"/>
    <s v="SE IDENTIFICA LEVE LIQUEO DE ACEITE EN EL TANQUE DE COMBUSTIBLE"/>
    <s v="PERFORACION"/>
    <x v="2"/>
    <x v="0"/>
    <n v="0"/>
    <x v="4"/>
    <x v="3"/>
    <x v="1"/>
    <s v="ROMMEL MEJIA"/>
    <x v="0"/>
    <s v="IDENTIFICACIÓN DE LA CAUSA DEL LIQUEO Y REPARACIÓN"/>
    <x v="0"/>
    <x v="1"/>
  </r>
  <r>
    <n v="1052"/>
    <x v="179"/>
    <d v="1899-12-30T13:00:00"/>
    <s v="EL WINCHE DEL IRON HORSE SE ENCUENTRA DAÑADO"/>
    <s v="IRON HORSE"/>
    <x v="2"/>
    <x v="0"/>
    <n v="0"/>
    <x v="9"/>
    <x v="3"/>
    <x v="1"/>
    <s v="ORLANDO RAMOS"/>
    <x v="25"/>
    <s v="SOLICITAR EL MANTENIMIENTO DEL WINCHE"/>
    <x v="0"/>
    <x v="1"/>
  </r>
  <r>
    <n v="1053"/>
    <x v="179"/>
    <d v="1899-12-30T16:00:00"/>
    <s v="SE IMPROVISÓ EL USO DE TABLONES PARA EL TRASLADO DEL IRON HORSE AVERIADO"/>
    <s v="PERFORACION"/>
    <x v="2"/>
    <x v="1"/>
    <n v="0"/>
    <x v="1"/>
    <x v="3"/>
    <x v="1"/>
    <s v="ROMMEL MEJIA"/>
    <x v="12"/>
    <s v="CAMBIAR LA METODOLOGIA DE TRASLADO"/>
    <x v="0"/>
    <x v="1"/>
  </r>
  <r>
    <n v="1054"/>
    <x v="180"/>
    <d v="1899-12-30T07:30:00"/>
    <s v="EN EL ACCESO A HOSTERIA AL MOMENTO DE SALIR POR ESTAR UBICADO EN UNA CURVA DIFICULTA LA VISIBILIDAD DE LOS VEHICULOS"/>
    <s v="TRASLADO VEHICULAR"/>
    <x v="2"/>
    <x v="0"/>
    <n v="0"/>
    <x v="1"/>
    <x v="3"/>
    <x v="1"/>
    <s v="FRANCISCO CODENA"/>
    <x v="5"/>
    <s v="SOCIALIZAR ESTA NOVEDAD CON EL PERSONAL Y MANEJAR CON CAUTELA"/>
    <x v="0"/>
    <x v="1"/>
  </r>
  <r>
    <n v="1055"/>
    <x v="181"/>
    <d v="1899-12-30T09:30:00"/>
    <s v="CORTO CIRCUITO EN OFICINA POR SOBRECARGA ELÉCTRICA "/>
    <s v="OFICINA "/>
    <x v="3"/>
    <x v="1"/>
    <n v="0"/>
    <x v="0"/>
    <x v="3"/>
    <x v="1"/>
    <s v="LENIN CAICEDO "/>
    <x v="4"/>
    <s v="UTILIZAR CONEXIONES INDIVIDUALES PARA CALEFACTORES "/>
    <x v="0"/>
    <x v="1"/>
  </r>
  <r>
    <n v="1056"/>
    <x v="181"/>
    <d v="1899-12-30T17:00:00"/>
    <s v="LA GUARDA DE SEGURIDAD DEL MOTOR DE LA SUPER BOMBA ESTAN SUJETOS CON ALAMBRE Y UN SOLO PERNO"/>
    <s v="MOTOBOMBA"/>
    <x v="2"/>
    <x v="0"/>
    <n v="0"/>
    <x v="1"/>
    <x v="3"/>
    <x v="1"/>
    <s v="FRANCISCO CODENA"/>
    <x v="5"/>
    <s v="INSTALAR CON LOS RESPECTIVOS PERNOS "/>
    <x v="0"/>
    <x v="1"/>
  </r>
  <r>
    <n v="1057"/>
    <x v="181"/>
    <d v="1899-12-30T15:00:00"/>
    <s v="ESTABA BAJANDO POR LA PENDIENTE Y SE FUERON LOS FRENOS, EL CABO SOPORTO EL PESO DEL IRON HORSE "/>
    <s v="IRON HORSE"/>
    <x v="2"/>
    <x v="2"/>
    <n v="0"/>
    <x v="1"/>
    <x v="3"/>
    <x v="1"/>
    <s v="ORLANDO RAMOS"/>
    <x v="25"/>
    <s v="SE IDENTIFICÓ QUE EL PERNO DEL FRENO FALLÓ , ESTE FUE REEMPLAZADO "/>
    <x v="0"/>
    <x v="1"/>
  </r>
  <r>
    <n v="1058"/>
    <x v="181"/>
    <d v="1899-12-30T13:00:00"/>
    <s v="SIENDO LA 13:00 DEL DÍA APROXIMADAMENTE, EL SR. ENDRIX GONZALEZ AYUDANTE DE PERFORACIÓN REALIZANDO EXTRACCIÓN DE TUBERÍA SUFRIÓ UN APLASTAMIENTO EN EL DEDO TERCERO DE LA MANO IZQUIERDA, POR LO QUE EL TRABAJADOR NO REPORTO EL INCIDENTE AL SUPERVISOR (JOSE PÉREZ) NI AL HSE (DIEGO OLIVO) Y CONTINUO SUS LABORES HASTA TERMINAR SU JORNADA, A LAS 19:30 APROXIMADAMENTE SE ACERCÓ AL ÁREA DE SALUD KDE (MARÍA FERNANDA CARRASCO) A DAR AVISO DEL MALESTAR Y CONJUNTAMENTE CON EL HSE SE ACERCARON AL MÉDICO DEL CLIENTE PARA SER VALORADO DIAGNOSTICÁNDOLE TRAUMATISMO POR APLASTAMIENTO Y SUGIERE EVACUAR AL TRABAJADOR PARA REALIZAR RX DE ESTA FORMA DESCARTAR POSIBLE FRACTURA."/>
    <s v="PERFORACION "/>
    <x v="1"/>
    <x v="5"/>
    <n v="0"/>
    <x v="1"/>
    <x v="0"/>
    <x v="1"/>
    <s v="DIEGO OLIVO"/>
    <x v="0"/>
    <s v="REPORTE FLASH, INVESTIGACION DE ACCIDENTES"/>
    <x v="0"/>
    <x v="0"/>
  </r>
  <r>
    <n v="1059"/>
    <x v="181"/>
    <d v="1899-12-30T16:00:00"/>
    <s v="EL RODILLO DEL GUIADOR SE ENCUENTRA EN MAL ESTADO EN LA PLATAFORMA PC-20"/>
    <s v="PLATAFORMA"/>
    <x v="1"/>
    <x v="0"/>
    <n v="0"/>
    <x v="1"/>
    <x v="0"/>
    <x v="1"/>
    <s v="EDWIN QUILCA"/>
    <x v="26"/>
    <s v="REALIZAR EL CAMBIO DEL RODILLO"/>
    <x v="0"/>
    <x v="1"/>
  </r>
  <r>
    <n v="1060"/>
    <x v="181"/>
    <d v="1899-12-30T17:00:00"/>
    <s v="BOMBA DE AGUA FMC PRESENTAN FUGAS POR FALTA DE ORRING ORIGINALES EN LA PLATAFORMA PC-20"/>
    <s v="PLATAFORMA"/>
    <x v="1"/>
    <x v="0"/>
    <n v="0"/>
    <x v="1"/>
    <x v="0"/>
    <x v="1"/>
    <s v="EDWIN QUILCA"/>
    <x v="26"/>
    <s v="HACER MANTENIMIENTO O CAMBIAR LA BOMBA FMC"/>
    <x v="0"/>
    <x v="1"/>
  </r>
  <r>
    <n v="1061"/>
    <x v="182"/>
    <d v="1899-12-30T07:00:00"/>
    <s v="EL PEDESTAL DE 10LB DEL EXTINTOR DE LA MAQUINA KD 1000-255 SE ENCUENTRA LA BASE ROTA "/>
    <s v="PERFORACION "/>
    <x v="5"/>
    <x v="0"/>
    <n v="0"/>
    <x v="0"/>
    <x v="0"/>
    <x v="0"/>
    <s v="HENRY PONCE "/>
    <x v="0"/>
    <s v="REALIZAR EL CAMBIO DEL PEDESTAL DEL EXTINTOR "/>
    <x v="0"/>
    <x v="2"/>
  </r>
  <r>
    <n v="1062"/>
    <x v="182"/>
    <d v="1899-12-30T14:40:00"/>
    <s v="CAUSA DE LA CAÍDA DE PARTE DE LA PLATAFORMA POR MOTIVO DEL CAMINO Y EL SUELO DONDE CASI OCASIONA LA CAIDA DE LOS COMPAÑEROS. "/>
    <s v="PERFORACION"/>
    <x v="7"/>
    <x v="2"/>
    <n v="0"/>
    <x v="0"/>
    <x v="2"/>
    <x v="1"/>
    <s v="ALVARO ARBOLEDA"/>
    <x v="0"/>
    <s v="MEJORAR EL DISEÑO DE LAS PLATAFORMAS ANTES DE INSTALAR Y EMPEZAR CON LA OPERACIÓN"/>
    <x v="0"/>
    <x v="0"/>
  </r>
  <r>
    <n v="1063"/>
    <x v="182"/>
    <d v="1899-12-30T16:00:00"/>
    <s v="EL SUPERVISOR DE PROYECTO JIMMY ABAD RECIBE LA NOTIFICACIÓN DEL PERFORISTA JOSÉ GAMBOA QUE SE ENCONTRABA EN LA KD-1700-1404 QUE OPERA EN LA PLATAFORMA PC-23 QUIEN REPORTA UN REBOSE DE LA TERCERA TINA PROVOCADO POR UNA AVERÍA EN LA BOMBA DRAGA, EL MISMO SE CONTROLA DENTRO DEL CUBETO DE CONTENCIÓN CON GEOMEMBRANA, MISMA QUE PRESENTA UN ORIFICIO POR EL CUAL SE FILTRAN FLUÍDOS DE PERFORACIÓN MEZCLANDOSE CON EL AGUA DE LA CANALETA QUE DRENA LAS AGUAS LLUVIAS"/>
    <s v="PERFORACION "/>
    <x v="1"/>
    <x v="2"/>
    <n v="0"/>
    <x v="8"/>
    <x v="0"/>
    <x v="1"/>
    <s v="DANIELA TORRES"/>
    <x v="0"/>
    <s v="SE NOTIFICA A LOWELL Y SE PARALIZA OPERACIONES"/>
    <x v="0"/>
    <x v="1"/>
  </r>
  <r>
    <n v="1064"/>
    <x v="182"/>
    <d v="1899-12-30T06:45:00"/>
    <s v="SIENDO APROXIMADAMENTE LAS 18:45 EN LA PLATAFORMA KD 1700-1405 FRENTE WARINTZ SUR, EL COLABORADOR WELINGTON UNKUCH (AYUDANTE DE PERFORACIÓN) SE ENCONTRABA REALIZANDO SU ACTVIDAD RUTINARIA (EXTRACCIÓN DE TUBERÍA ), AL MOMENTO DE SACAR LA TUBERÍA HTW PARA CAMBIAR DE LÍNEA, SE RESBALA DE SUS MANOS EL TUBO CUBIERTO DE GRASA, CAUSANDO UN GOLPE EN LA MUÑECA CONTRA EL MÁSTIL, EL COLABORADOR LLEGA AL CAMPAMENTO E INFORMA A SEGURIDAD DE KDE (JENNIFER PEÑAFIEL) SOBRE LO SUCEDIDO, CONJUNTAMENTE SE REALIZA EL ACOMPAÑAMIENTO HACIA EL PARAMÉDICO DE LOWELL QUIEN REALIZA LA VALORACIÓN Y LE SUMINISTRA ANALGÉSICOS PARA EL DOLOR."/>
    <s v="PERFORACION "/>
    <x v="1"/>
    <x v="5"/>
    <n v="0"/>
    <x v="1"/>
    <x v="0"/>
    <x v="1"/>
    <s v="JENNY PEÑAFIEL "/>
    <x v="0"/>
    <s v="REPORTE FLASH, INVESTIGACION DE ACCIDENTES"/>
    <x v="0"/>
    <x v="0"/>
  </r>
  <r>
    <n v="1065"/>
    <x v="183"/>
    <d v="1899-12-30T07:00:00"/>
    <s v="AL MOMENTO DE TRASVASAR EL COMBUSTIBLE DESDE EL TANQUERO AL TANQUE ESTACIONARIO DE 2.500GL SE IDENTIFICA QUE SU CAPACIDAD A LLEGADO AL LIMITE OCACIONANDO UN DERRAME POR EL REBOSE DE COMBUSTIBLE"/>
    <s v="CAMPAMENTO "/>
    <x v="5"/>
    <x v="2"/>
    <n v="0"/>
    <x v="4"/>
    <x v="0"/>
    <x v="0"/>
    <s v="HENRY PONCE "/>
    <x v="0"/>
    <s v="SE REALIZA UN REPORTE HSE SOBRE EL EVENTO NO DESEADO PARA EL PROVEEDOR YA QUE SE IDENTIFICO QUE ESTE TIPO DE EVENTO FUE POR FALTA DE ENTRENAMIENTO A SU PERSONAL"/>
    <x v="0"/>
    <x v="3"/>
  </r>
  <r>
    <n v="1066"/>
    <x v="183"/>
    <d v="1899-12-30T18:00:00"/>
    <s v="EL ESTANTE DE LA TUBERÍA NO CUENTAN CON CAMPANAS."/>
    <s v="PERFORACION"/>
    <x v="8"/>
    <x v="0"/>
    <n v="0"/>
    <x v="0"/>
    <x v="4"/>
    <x v="1"/>
    <s v="EYSTER JUMBO"/>
    <x v="1"/>
    <s v="IMPLEMENTAR LAS CAMPANAS, PARA EVITAR ALGÚN INCIDENTE"/>
    <x v="0"/>
    <x v="5"/>
  </r>
  <r>
    <n v="1067"/>
    <x v="183"/>
    <d v="1899-12-30T18:00:00"/>
    <s v="EL ACCESO AL ÁREA DE COMBUSTIBLE PRESENTA POTENCIAL RIESGO DE CAIDAS DEBIDO A LA INCLINACIÓN."/>
    <s v="PERFORACION"/>
    <x v="8"/>
    <x v="0"/>
    <n v="0"/>
    <x v="0"/>
    <x v="1"/>
    <x v="1"/>
    <s v="JUAN GARCÍA"/>
    <x v="2"/>
    <s v="COLOCAR ESLINGAS DE APOYO EN EL ÁREA."/>
    <x v="0"/>
    <x v="5"/>
  </r>
  <r>
    <n v="1068"/>
    <x v="183"/>
    <d v="1899-12-30T18:00:00"/>
    <s v="LLAVES STILSON ESTÁN EN MALAS CONDICIONES"/>
    <s v="PERFORACION"/>
    <x v="8"/>
    <x v="0"/>
    <n v="0"/>
    <x v="1"/>
    <x v="4"/>
    <x v="1"/>
    <s v="ELBER PEREZ"/>
    <x v="2"/>
    <s v="DOTAR DE REPUESTOS PARA REPARACIÓN DE LAS LLAVES"/>
    <x v="0"/>
    <x v="5"/>
  </r>
  <r>
    <n v="1069"/>
    <x v="183"/>
    <d v="1899-12-30T18:00:00"/>
    <s v="CANALETA  DE GUÍA DE TUBO INTERNO, PRESENTA DESGASE EN PARTE PLANA POR MOVIMIENTO DEL CABLE"/>
    <s v="PERFORACION"/>
    <x v="8"/>
    <x v="1"/>
    <n v="0"/>
    <x v="1"/>
    <x v="1"/>
    <x v="2"/>
    <s v="MANUEL JUMBO"/>
    <x v="6"/>
    <s v="SACAR CANALETA Y PONER RODAMIENTOS EN LA MISMA"/>
    <x v="0"/>
    <x v="5"/>
  </r>
  <r>
    <n v="1070"/>
    <x v="183"/>
    <d v="1899-12-30T18:00:00"/>
    <s v="POLEA PEQUEÑA EN MAL ESTADO, EL CABLE SE SALE Y SE APRIETA ENTRE LA POLEA DE TEFLON Y EL CABLE "/>
    <s v="PLATAFORMA"/>
    <x v="1"/>
    <x v="1"/>
    <n v="0"/>
    <x v="1"/>
    <x v="3"/>
    <x v="1"/>
    <s v="STALIN RODRIGUEZ"/>
    <x v="26"/>
    <s v="CAMBIO INMEDIATO DE POLEA"/>
    <x v="0"/>
    <x v="0"/>
  </r>
  <r>
    <n v="1071"/>
    <x v="183"/>
    <d v="1899-12-30T18:00:00"/>
    <s v="SE PRESENTA PROBLEMAS EN LA PRESION EN EL FOOTCLAMP Y FALTA DE REPUESTOS "/>
    <s v="PLATAFORMA"/>
    <x v="1"/>
    <x v="0"/>
    <n v="0"/>
    <x v="1"/>
    <x v="3"/>
    <x v="1"/>
    <s v="YOHANI GRANADOS"/>
    <x v="1"/>
    <s v="REALIZAR MANTENIMIENTO ADECUADO DE TODA LA MAQUINA "/>
    <x v="0"/>
    <x v="0"/>
  </r>
  <r>
    <n v="1072"/>
    <x v="183"/>
    <d v="1899-12-30T18:00:00"/>
    <s v="FALTA DE REPUESTOS, MORDASES EN MAL ESTADO "/>
    <s v="PLATAFORMA"/>
    <x v="1"/>
    <x v="0"/>
    <n v="0"/>
    <x v="1"/>
    <x v="3"/>
    <x v="1"/>
    <s v="JOSE GAMBOA"/>
    <x v="1"/>
    <s v="CAMBIO DE MORDASA "/>
    <x v="0"/>
    <x v="0"/>
  </r>
  <r>
    <n v="1073"/>
    <x v="183"/>
    <d v="1899-12-30T18:00:00"/>
    <s v="FALTA DE REPUESTOS SOLICITADOS PARA MAQUINA KDE 1700 1403"/>
    <s v="PLATAFORMA"/>
    <x v="1"/>
    <x v="0"/>
    <n v="0"/>
    <x v="1"/>
    <x v="3"/>
    <x v="1"/>
    <s v="WELINGTON QUILCA"/>
    <x v="26"/>
    <s v="COORDINAR ENTREGA DE HERRAMIENTAS "/>
    <x v="0"/>
    <x v="0"/>
  </r>
  <r>
    <n v="1074"/>
    <x v="183"/>
    <d v="1899-12-30T18:00:00"/>
    <s v="CARPA EN MAL ESTADO"/>
    <s v="PLATAFORMA"/>
    <x v="1"/>
    <x v="0"/>
    <n v="0"/>
    <x v="1"/>
    <x v="3"/>
    <x v="1"/>
    <s v="STALIN RODRIGUEZ"/>
    <x v="26"/>
    <s v="CAMBIO DE CARPA "/>
    <x v="0"/>
    <x v="0"/>
  </r>
  <r>
    <n v="1075"/>
    <x v="183"/>
    <d v="1899-12-30T18:00:00"/>
    <s v="CAMINOS HACIA LA PLATAFORMA PT-02 SON DEFECTUOSOS"/>
    <s v="TRASLADO PERSONAL "/>
    <x v="1"/>
    <x v="0"/>
    <n v="0"/>
    <x v="0"/>
    <x v="1"/>
    <x v="2"/>
    <s v="EFRAÍN VENTURA"/>
    <x v="1"/>
    <s v="REALIZAR MANTENIMEINTO AL ACCESO "/>
    <x v="0"/>
    <x v="1"/>
  </r>
  <r>
    <n v="1076"/>
    <x v="183"/>
    <d v="1899-12-30T18:00:00"/>
    <s v="CARPA DE KD 1000-07 SE ENCUENTRA EN MAL ESTDAO "/>
    <s v="PLATAFORMA"/>
    <x v="1"/>
    <x v="1"/>
    <n v="0"/>
    <x v="0"/>
    <x v="3"/>
    <x v="1"/>
    <s v="EDGAR FLORES "/>
    <x v="26"/>
    <s v="SOLICITAR REEMPLAZO DE CARPA "/>
    <x v="0"/>
    <x v="0"/>
  </r>
  <r>
    <n v="1077"/>
    <x v="183"/>
    <d v="1899-12-30T18:00:00"/>
    <s v="CAMINATAS EXTENSAS "/>
    <s v="TRASLADO PERSONAL "/>
    <x v="1"/>
    <x v="0"/>
    <n v="0"/>
    <x v="9"/>
    <x v="3"/>
    <x v="1"/>
    <s v="EDISON AREVALO"/>
    <x v="26"/>
    <s v="SOLICITA CAMBIO DE PROYECTO"/>
    <x v="0"/>
    <x v="2"/>
  </r>
  <r>
    <n v="1078"/>
    <x v="183"/>
    <d v="1899-12-30T18:00:00"/>
    <s v="SE TRABAJA CON ESTANTES DE TUBERIA EN MAQUINA KD 1700-1408 SIN CAMPANAS DE SEGURIDAD UNICAMENTE SE CUENTA CON SOGA."/>
    <s v="PLATAFORMA"/>
    <x v="1"/>
    <x v="1"/>
    <n v="0"/>
    <x v="1"/>
    <x v="3"/>
    <x v="1"/>
    <s v="CRISTIAN AYALA "/>
    <x v="26"/>
    <s v="SOLICITAR CABLE Y MICROPRESS Y ELABORAR LAS CAMPANAS"/>
    <x v="0"/>
    <x v="0"/>
  </r>
  <r>
    <n v="1079"/>
    <x v="183"/>
    <d v="1899-12-30T18:00:00"/>
    <s v="LA PLATAFORMA DE MAQUINA 1700-1409 NO CUENTA CON MALLA ANTIDESLIZANTE. "/>
    <s v="PLATAFORMA"/>
    <x v="1"/>
    <x v="0"/>
    <n v="0"/>
    <x v="1"/>
    <x v="0"/>
    <x v="1"/>
    <s v="RONALD MARTINEZ "/>
    <x v="26"/>
    <s v="GESTIONAR LA ADQUISICION DEL DISPOSITIVO DE SEGURIDAD "/>
    <x v="0"/>
    <x v="3"/>
  </r>
  <r>
    <n v="1080"/>
    <x v="183"/>
    <d v="1899-12-30T18:00:00"/>
    <s v="CARPA DE MAQUINA KD 1000-07 EN MAL ESTADO "/>
    <s v="PLATAFORMA"/>
    <x v="1"/>
    <x v="0"/>
    <n v="0"/>
    <x v="0"/>
    <x v="3"/>
    <x v="1"/>
    <s v="HENRY BONILLA"/>
    <x v="1"/>
    <s v="SOLICITAR EL REEMPLAZO DE CARPA "/>
    <x v="0"/>
    <x v="1"/>
  </r>
  <r>
    <n v="1081"/>
    <x v="183"/>
    <d v="1899-12-30T18:00:00"/>
    <s v="PLATAFORMA PC-06 SE ENCUENTRA UBICADA EN LUGAR QUE FACILMENTE PUEDE TENER DESLAVES POR CONSTANTES LLUVIAS Y VIBRACIONES."/>
    <s v="PLATAFORMA"/>
    <x v="1"/>
    <x v="0"/>
    <n v="0"/>
    <x v="0"/>
    <x v="0"/>
    <x v="1"/>
    <s v="ANDERSON GUEVARA"/>
    <x v="26"/>
    <s v="DISPOSICION DE ZONAS ADECUADAS CON EL EQUIPO CORRECTO DE TOPOGRAFIA"/>
    <x v="0"/>
    <x v="1"/>
  </r>
  <r>
    <n v="1082"/>
    <x v="183"/>
    <d v="1899-12-30T18:00:00"/>
    <s v="DEFICIENTE SEÑAL DE INTERNET EN CAMPAMENTO "/>
    <s v="CAMPAMENTO "/>
    <x v="1"/>
    <x v="0"/>
    <n v="0"/>
    <x v="10"/>
    <x v="3"/>
    <x v="1"/>
    <s v="JUAN ALULEMA "/>
    <x v="11"/>
    <s v="MEJORAR LA SEÑAL DE INETRNET CON NUEVAS ANTENAS "/>
    <x v="0"/>
    <x v="1"/>
  </r>
  <r>
    <n v="1083"/>
    <x v="183"/>
    <d v="1899-12-30T18:00:00"/>
    <s v="EN EL CAMPAMENTO PIUNTS DURANTE EL DIA NO SE PUEDE DESCANSAR DENTRO DEL IGLOO POR EXCESIVO CALOR."/>
    <s v="CAMPAMENTO "/>
    <x v="1"/>
    <x v="0"/>
    <n v="0"/>
    <x v="9"/>
    <x v="1"/>
    <x v="1"/>
    <s v="KLEVER AYALA "/>
    <x v="1"/>
    <s v="SOLICITAR VENTILADOR "/>
    <x v="0"/>
    <x v="1"/>
  </r>
  <r>
    <n v="1084"/>
    <x v="183"/>
    <d v="1899-12-30T18:00:00"/>
    <s v="EL CAMINO ES MUY INCLINADO Y SUFREN LAS RODILLAS Y LA ESPALDA "/>
    <s v="TRASLADO PERSONAL "/>
    <x v="1"/>
    <x v="0"/>
    <n v="0"/>
    <x v="9"/>
    <x v="3"/>
    <x v="1"/>
    <s v="MIGUEL ABAD "/>
    <x v="1"/>
    <s v="AMPLIAR CAMPAMENTOS CERCA A LAS MAQUINAS "/>
    <x v="0"/>
    <x v="0"/>
  </r>
  <r>
    <n v="1085"/>
    <x v="183"/>
    <d v="1899-12-30T18:00:00"/>
    <s v="CAMINOS MUY AGRESTES "/>
    <s v="TRASLADO PERSONAL "/>
    <x v="1"/>
    <x v="0"/>
    <n v="0"/>
    <x v="9"/>
    <x v="3"/>
    <x v="1"/>
    <s v="EDGAR SUIN "/>
    <x v="26"/>
    <s v="DAR MANTENIMIENTO A LOS CAMINOS "/>
    <x v="0"/>
    <x v="1"/>
  </r>
  <r>
    <n v="1086"/>
    <x v="183"/>
    <d v="1899-12-30T18:00:00"/>
    <s v="COLOCAR LLAVE CIRCULAR EN MANGUERA DE BASTECIMEINTO DE COMBUSTIBLE. "/>
    <s v="PLATAFORMA"/>
    <x v="1"/>
    <x v="1"/>
    <n v="0"/>
    <x v="1"/>
    <x v="3"/>
    <x v="1"/>
    <s v="CARLOS YANEZ "/>
    <x v="26"/>
    <s v="PROPONER LA OPORTUNIDAD DE MEJORA "/>
    <x v="0"/>
    <x v="0"/>
  </r>
  <r>
    <n v="1087"/>
    <x v="183"/>
    <d v="1899-12-30T18:00:00"/>
    <s v="EL CABLE WIRE LINE DE MAQUINA KD 1000 SE ENCUENTRA EN MAL ESTADO. "/>
    <s v="PLATAFORMA"/>
    <x v="1"/>
    <x v="1"/>
    <n v="0"/>
    <x v="1"/>
    <x v="0"/>
    <x v="1"/>
    <s v="JORGE UNKUCH"/>
    <x v="1"/>
    <s v="SOLICITAR EL CAMBIO DE CABLE "/>
    <x v="0"/>
    <x v="0"/>
  </r>
  <r>
    <n v="1088"/>
    <x v="183"/>
    <d v="1899-12-30T18:00:00"/>
    <s v="EL INTERNET SE OFRECIO COLOCAR EN LAS CAMBAÑAS DE PIUNTS Y MAS DE UN MES NO SE SOLUCIONA."/>
    <s v="CAMPAMENTO "/>
    <x v="1"/>
    <x v="0"/>
    <n v="0"/>
    <x v="10"/>
    <x v="3"/>
    <x v="1"/>
    <s v="ALEX OÑA"/>
    <x v="26"/>
    <s v="REALIZAR EL REQUERIMEINTO "/>
    <x v="0"/>
    <x v="1"/>
  </r>
  <r>
    <n v="1089"/>
    <x v="183"/>
    <d v="1899-12-30T18:00:00"/>
    <s v="LA MAQUINA DE LA PC20 NO CUENTA CON ESTANTE DE UN SOLO CUERPO PARA EXTRACCION DE TUBERIA."/>
    <s v="PLATAFORMA"/>
    <x v="1"/>
    <x v="0"/>
    <n v="0"/>
    <x v="1"/>
    <x v="0"/>
    <x v="1"/>
    <s v="EDWIN QUILCA"/>
    <x v="26"/>
    <s v="SOLICITAR ESTANTERIA DE UN SOLO CUERPO "/>
    <x v="0"/>
    <x v="0"/>
  </r>
  <r>
    <n v="1090"/>
    <x v="183"/>
    <d v="1899-12-30T18:00:00"/>
    <s v="EL CAMINO HACIA LA PC-01 SE ENCUENTRA EN MAL ESTADO"/>
    <s v="TRASLADO PERSONAL "/>
    <x v="1"/>
    <x v="0"/>
    <n v="0"/>
    <x v="0"/>
    <x v="3"/>
    <x v="1"/>
    <s v="PETER ANDRADE"/>
    <x v="26"/>
    <s v="DAR MANTENIMIENTO CONTINUO A LOS CAMINOS"/>
    <x v="0"/>
    <x v="0"/>
  </r>
  <r>
    <n v="1091"/>
    <x v="183"/>
    <d v="1899-12-30T18:00:00"/>
    <s v="LAS BASES DEL RODAMIENTO DEL WIRE LINE DE LA MAQUINA KD 1700-1402 SE ENCUENTRAN EN MAL ESTADO "/>
    <s v="PLATAFORMA"/>
    <x v="1"/>
    <x v="1"/>
    <n v="0"/>
    <x v="1"/>
    <x v="0"/>
    <x v="1"/>
    <s v="LENIN SANIMBIA "/>
    <x v="1"/>
    <s v="REEMPLAZAR LAS BASES "/>
    <x v="0"/>
    <x v="0"/>
  </r>
  <r>
    <n v="1092"/>
    <x v="183"/>
    <d v="1899-12-30T18:00:00"/>
    <s v="CAMINOS CON RAMAS QUE NO PERMITEN LIBRE CIRCULACION."/>
    <s v="TRASLADO PERSONAL "/>
    <x v="1"/>
    <x v="0"/>
    <n v="0"/>
    <x v="0"/>
    <x v="4"/>
    <x v="1"/>
    <s v="EDILSON TRUJILLO"/>
    <x v="1"/>
    <s v="REALIZAR MANTENIMIENTO DE CAMINOS Y SENDEROS"/>
    <x v="0"/>
    <x v="0"/>
  </r>
  <r>
    <n v="1093"/>
    <x v="183"/>
    <d v="1899-12-30T18:00:00"/>
    <s v="HACE FALTA SEGURO DE LA CABEZA DE ROTACION ENLA MAQUINA KD 1000-07 Y PUEDE QUE ME GANE EL PESO AL MANIPULAR"/>
    <s v="PLATAFORMA"/>
    <x v="1"/>
    <x v="2"/>
    <n v="0"/>
    <x v="1"/>
    <x v="0"/>
    <x v="1"/>
    <s v="FERNANDO CIFUENTES"/>
    <x v="1"/>
    <s v="GESTIONAR EL DISPOSITIVO DE SEGURIDAD "/>
    <x v="0"/>
    <x v="0"/>
  </r>
  <r>
    <n v="1094"/>
    <x v="183"/>
    <d v="1899-12-30T18:00:00"/>
    <s v="REEMPLAZAR LA BATERIA PUESTO QUE SE ENCUENTRA EN MAL ESTADO EN LA BOMBA Y DE OSO  "/>
    <s v="BOMBAS"/>
    <x v="1"/>
    <x v="1"/>
    <n v="0"/>
    <x v="1"/>
    <x v="0"/>
    <x v="1"/>
    <s v="DARWIN SHARUP"/>
    <x v="13"/>
    <s v="REEMPLAZO DE BATERIA EN BOMBA "/>
    <x v="0"/>
    <x v="0"/>
  </r>
  <r>
    <n v="1095"/>
    <x v="183"/>
    <d v="1899-12-30T18:00:00"/>
    <s v="CARPA DE BULTANK EN PC-01 SE ENCUENTRA EN MAL ESTADO "/>
    <s v="PLATAFORMA"/>
    <x v="1"/>
    <x v="0"/>
    <n v="0"/>
    <x v="0"/>
    <x v="4"/>
    <x v="1"/>
    <s v="WILDER BENAVIDES "/>
    <x v="26"/>
    <s v="GESTIONAR EL REEMPLAZO DE CARPA EN EL SITIO "/>
    <x v="0"/>
    <x v="0"/>
  </r>
  <r>
    <n v="1096"/>
    <x v="183"/>
    <d v="1899-12-30T18:00:00"/>
    <s v="ESTRUCTURA DEL CABALLETE EN SUS JUNTAS SOLDADAS DE MAQUINA PC-01"/>
    <s v="PLATAFORMA"/>
    <x v="1"/>
    <x v="0"/>
    <n v="0"/>
    <x v="1"/>
    <x v="1"/>
    <x v="1"/>
    <s v="CESAR NARANJO "/>
    <x v="26"/>
    <s v="REPARACION INMEDIATA EN EL DISPOSITIVO"/>
    <x v="0"/>
    <x v="3"/>
  </r>
  <r>
    <n v="1097"/>
    <x v="183"/>
    <d v="1899-12-30T18:00:00"/>
    <s v="VIGAS Y TABLONES DE MAQUINA KD 1000-07 EN MAL ESTADO "/>
    <s v="PLATAFORMA"/>
    <x v="1"/>
    <x v="1"/>
    <n v="0"/>
    <x v="0"/>
    <x v="3"/>
    <x v="1"/>
    <s v="MAURICIO AYALA "/>
    <x v="26"/>
    <s v="REPORTAR Y REEMPLAZAR LAS VIGAS Y TABLONES "/>
    <x v="0"/>
    <x v="0"/>
  </r>
  <r>
    <n v="1098"/>
    <x v="183"/>
    <d v="1899-12-30T18:00:00"/>
    <s v="SE EVIDENCIA MAL ESTADO DE CAMINOS POR LLUVIAS CONSTANTES "/>
    <s v="TRASLADO PERSONAL "/>
    <x v="1"/>
    <x v="0"/>
    <n v="0"/>
    <x v="0"/>
    <x v="3"/>
    <x v="1"/>
    <s v="JIMMY ABAD"/>
    <x v="6"/>
    <s v="SOLICITAR ADECUACION DE CAMINOS CON EMPALIZADOS "/>
    <x v="0"/>
    <x v="0"/>
  </r>
  <r>
    <n v="1099"/>
    <x v="183"/>
    <d v="1899-12-30T18:00:00"/>
    <s v="MEJORAR EL ACCESO A LA BOMBA DRAGA EN PC-03"/>
    <s v="PLATAFORMA"/>
    <x v="1"/>
    <x v="1"/>
    <n v="0"/>
    <x v="0"/>
    <x v="3"/>
    <x v="1"/>
    <s v="CRISTIAN PEREZ"/>
    <x v="26"/>
    <s v="SE NECESITA ADECUAR ACCESO"/>
    <x v="0"/>
    <x v="0"/>
  </r>
  <r>
    <n v="1100"/>
    <x v="183"/>
    <d v="1899-12-30T18:00:00"/>
    <s v="EL CHICOTE DE BOMBA DRAGA DE MAQUINA KD 1000-07 SE ENCUENTRA EN MAL ESTADO "/>
    <s v="PLATAFORMA"/>
    <x v="1"/>
    <x v="1"/>
    <n v="0"/>
    <x v="1"/>
    <x v="3"/>
    <x v="1"/>
    <s v="EDISON SILVA "/>
    <x v="26"/>
    <s v="SOLITAR EL REPUESTO A BODEGA "/>
    <x v="0"/>
    <x v="3"/>
  </r>
  <r>
    <n v="1101"/>
    <x v="183"/>
    <d v="1899-12-30T18:00:00"/>
    <s v="USO DE HERRAMIENTAS SIN EL QUIPO DE PROTECCION PERSONAL"/>
    <s v="PLATAFORMA"/>
    <x v="1"/>
    <x v="1"/>
    <n v="0"/>
    <x v="6"/>
    <x v="0"/>
    <x v="1"/>
    <s v="PABLO BRAVO"/>
    <x v="27"/>
    <s v="SOCIALIZAR LA IMPORTANCIA DEL USO DE EPP "/>
    <x v="0"/>
    <x v="0"/>
  </r>
  <r>
    <n v="1102"/>
    <x v="183"/>
    <d v="1899-12-30T18:00:00"/>
    <s v="EN LA MAQUINA KD 1700-1408 NO SE CUENTA CON EL SOPORTE O BASE EFICIENTE EN LOS TANQUES DE RECIRCULACION DE AGUA DE PERFORACION COMO TAMBIEN GEOMENBRANA PARA ASEGURAR IMPERABILIZADO, HEMOS TENIDO ANTECEDENTES DE INCIDENTES AMBIENTALES"/>
    <s v="PLATAFORMA"/>
    <x v="1"/>
    <x v="2"/>
    <n v="0"/>
    <x v="0"/>
    <x v="0"/>
    <x v="1"/>
    <s v="BRYAN ALMEIDA"/>
    <x v="26"/>
    <s v="EL PERSONAL DEL AREA DE AMBIENTE GESTIONE LA ADQUISICION DEL MATERIAL PARA LA COLOCACION INMEDIATA DE LA MISMA "/>
    <x v="0"/>
    <x v="0"/>
  </r>
  <r>
    <n v="1103"/>
    <x v="183"/>
    <d v="1899-12-30T18:00:00"/>
    <s v="EN MAQUINA KD 1700-1402 EL CABLE SE ENCUENTRA EN MAL ESTADO TIENE TRES EMPATES "/>
    <s v="PLATAFORMA"/>
    <x v="1"/>
    <x v="1"/>
    <n v="0"/>
    <x v="1"/>
    <x v="0"/>
    <x v="1"/>
    <s v="MARVIN ANDRADE"/>
    <x v="1"/>
    <s v="SOLICITAR INMEDIATAMENTE CABLE NUEVO "/>
    <x v="0"/>
    <x v="0"/>
  </r>
  <r>
    <n v="1104"/>
    <x v="183"/>
    <d v="1899-12-30T18:00:00"/>
    <s v="FALTA DE CONEXIÓN A TIERRA EN BOMBAS Y DE OSO "/>
    <s v="BOMBAS"/>
    <x v="1"/>
    <x v="0"/>
    <n v="0"/>
    <x v="1"/>
    <x v="1"/>
    <x v="1"/>
    <s v="JUAN CARLOS ALULIMA "/>
    <x v="11"/>
    <s v="SE COLOCA POLO A TIERRA "/>
    <x v="0"/>
    <x v="0"/>
  </r>
  <r>
    <n v="1105"/>
    <x v="183"/>
    <d v="1899-12-30T18:00:00"/>
    <s v="NO SE CUENTA CON ESPACIOS ADECUADOS PARA TRABAJAR"/>
    <s v="CAMPAMENTO "/>
    <x v="1"/>
    <x v="0"/>
    <n v="0"/>
    <x v="0"/>
    <x v="1"/>
    <x v="1"/>
    <s v="JUAN CORTEZ "/>
    <x v="7"/>
    <s v="DOTAR DE SILLAS Y ESCRITORIOS ADECUADOS PARA EL DESARROLLO DE TRABAJOIS "/>
    <x v="0"/>
    <x v="1"/>
  </r>
  <r>
    <n v="1106"/>
    <x v="183"/>
    <d v="1899-12-30T18:00:00"/>
    <s v="REALIZAR MAS BAÑOS PORQUE  DISPONEN DE UNO"/>
    <s v="CAMPAMENTO "/>
    <x v="1"/>
    <x v="0"/>
    <n v="0"/>
    <x v="0"/>
    <x v="1"/>
    <x v="2"/>
    <s v="JUNIOR WAMPASH"/>
    <x v="2"/>
    <s v="CONSTRUCCIÓN DE BAÑOS "/>
    <x v="0"/>
    <x v="1"/>
  </r>
  <r>
    <n v="1107"/>
    <x v="183"/>
    <d v="1899-12-30T18:00:00"/>
    <s v="REALIZAN RUIDO EN EL DÍA EN EL CAMPAMENTO, YA QUE NO PEUDEN DESCANSAR LOS TRABAJADORES DEL TURNO NOCHE"/>
    <s v="CAMPAMENTO "/>
    <x v="1"/>
    <x v="1"/>
    <n v="0"/>
    <x v="0"/>
    <x v="1"/>
    <x v="1"/>
    <s v="FRANCISCO BONILLA"/>
    <x v="1"/>
    <s v="MEJORAR LA PLANIFICACIÓN DE TRABAJO "/>
    <x v="0"/>
    <x v="2"/>
  </r>
  <r>
    <n v="1108"/>
    <x v="183"/>
    <d v="1899-12-30T18:00:00"/>
    <s v="MEJORAR LA ALIMENTACION DEL CAMPAMENTO, YA QUE PRODUCE PROBLEMAS ESTOMACALES"/>
    <s v="CAMPAMENTO "/>
    <x v="1"/>
    <x v="1"/>
    <n v="0"/>
    <x v="3"/>
    <x v="1"/>
    <x v="1"/>
    <s v="FRANCISCO NOVOA"/>
    <x v="2"/>
    <s v="SELECCIONAR COMIDA EN BUEN ESTADO"/>
    <x v="1"/>
    <x v="0"/>
  </r>
  <r>
    <n v="1109"/>
    <x v="183"/>
    <d v="1899-12-30T18:00:00"/>
    <s v="REALIZAN RUIDO EN EL DÍA EN EL CAMPAMENTO, YA QUE NO PEUDEN DESCANSAR LOS TRABAJADORES DEL TURNO NOCHE"/>
    <s v="CAMPAMENTO "/>
    <x v="1"/>
    <x v="1"/>
    <n v="0"/>
    <x v="0"/>
    <x v="1"/>
    <x v="1"/>
    <s v="PATRICIO AYALA"/>
    <x v="2"/>
    <s v="MEJORAR LA PLANIFICACIÓN DE TRABAJO Y NO INGRESAR A LAS HABITACIONES"/>
    <x v="2"/>
    <x v="2"/>
  </r>
  <r>
    <n v="1110"/>
    <x v="183"/>
    <d v="1899-12-30T18:00:00"/>
    <s v="ARBOLES CERCANOS AL CAMPAMENTO PUEDEN CAER CERCA AL CAMPAMENTO POR LA LLEGADA DE HELICOPTEROS"/>
    <s v="CAMPAMENTO "/>
    <x v="1"/>
    <x v="0"/>
    <n v="0"/>
    <x v="8"/>
    <x v="3"/>
    <x v="1"/>
    <s v="DENIS RODRIGUEZ"/>
    <x v="2"/>
    <s v="RETIRAR LOS ARBOLES EN MAL ESTADO QUE GENEREN PELIGRO"/>
    <x v="1"/>
    <x v="0"/>
  </r>
  <r>
    <n v="1111"/>
    <x v="183"/>
    <d v="1899-12-30T18:00:00"/>
    <s v="CAMINOS EN MAL ESTADO Y LINTERNAS CON POCO RENDIMIENTO PARA LA VISIBILIDAD"/>
    <s v="CAMINOS"/>
    <x v="1"/>
    <x v="0"/>
    <n v="0"/>
    <x v="7"/>
    <x v="3"/>
    <x v="1"/>
    <s v="WALTER PUWAINCHIR"/>
    <x v="13"/>
    <s v="DOTAR DE LINTERNAS CON MAYOR RENDIMIENTO E ILUMINACION"/>
    <x v="2"/>
    <x v="3"/>
  </r>
  <r>
    <n v="1112"/>
    <x v="183"/>
    <d v="1899-12-30T18:00:00"/>
    <s v="LOS LODOS QUE SALEN DEL POZO DEBEN SER TAPADOS Y LA LLAVE DEL CUBETO TIENE FUGA"/>
    <s v="PLATAFORMA"/>
    <x v="1"/>
    <x v="1"/>
    <n v="0"/>
    <x v="6"/>
    <x v="0"/>
    <x v="1"/>
    <s v="JUAN GAMBOA"/>
    <x v="1"/>
    <s v="COLOCAR UN NUEVO PLASTICO Y REVISION DE FUGAS"/>
    <x v="0"/>
    <x v="0"/>
  </r>
  <r>
    <n v="1113"/>
    <x v="183"/>
    <d v="1899-12-30T08:00:00"/>
    <s v="EN LA MÁQUINA KD 1700-1401 TENEMOS EL CABLE WIRE LINE CON VARIOS NUDOS LO QUE GENERA UN PELIGRO EN LAS MANIOBRAS DE EXTRACCIÓN DEL INTERNO"/>
    <s v="PLATAFORMA"/>
    <x v="1"/>
    <x v="1"/>
    <n v="0"/>
    <x v="1"/>
    <x v="0"/>
    <x v="1"/>
    <s v="JORGE UNKUCH"/>
    <x v="1"/>
    <s v="SE DEBE CAMBIAR EL CABLE WIRE LINE"/>
    <x v="2"/>
    <x v="1"/>
  </r>
  <r>
    <n v="1114"/>
    <x v="183"/>
    <d v="1899-12-30T13:00:00"/>
    <s v="EN LA MÁQUINA KDE 1700-1401 TENEMOS LAS TINAS DE LODOS EN MAL ESTADO, LO QUE GENERA DERRAME DE AGUA CAUSANDO DAÑO EN LA PLATAFORMA LO QUE PUEDE CAUSAR RIESGO DE CAIDA"/>
    <s v="PLATAFORMA"/>
    <x v="1"/>
    <x v="2"/>
    <n v="0"/>
    <x v="1"/>
    <x v="0"/>
    <x v="1"/>
    <s v="JORGE UNKUCH"/>
    <x v="1"/>
    <s v="SE DEBE CAMBIAR LA TINA EN SU TOTALIDAD"/>
    <x v="2"/>
    <x v="1"/>
  </r>
  <r>
    <n v="1115"/>
    <x v="183"/>
    <d v="1899-12-30T14:00:00"/>
    <s v="EN PLATAFORMA PE-01 HACE FALTA LA GUARDA DE SEGURIDAD DE LA BOMBA HIDRAULICA DEL SEGUNDO MOTOR"/>
    <s v="PLATAFORMA"/>
    <x v="1"/>
    <x v="1"/>
    <n v="0"/>
    <x v="1"/>
    <x v="0"/>
    <x v="1"/>
    <s v="ALEX OÑA"/>
    <x v="26"/>
    <s v="COLOCAR LA GUARDA DE MANERA INMEDIATA EN EL PUNTO"/>
    <x v="2"/>
    <x v="1"/>
  </r>
  <r>
    <n v="1116"/>
    <x v="184"/>
    <d v="1899-12-30T09:30:00"/>
    <s v="NO EXISTE REGLAMENTO DE SEGURIDAD Y SALUD OCUPACIONAL "/>
    <s v="OFICINA "/>
    <x v="3"/>
    <x v="1"/>
    <n v="0"/>
    <x v="0"/>
    <x v="4"/>
    <x v="1"/>
    <s v="MARIA JOSE CARCELEN "/>
    <x v="4"/>
    <s v="PUBLICAR EL REGLAMENTO DE SST"/>
    <x v="0"/>
    <x v="1"/>
  </r>
  <r>
    <n v="1117"/>
    <x v="184"/>
    <d v="1899-12-30T09:30:00"/>
    <s v="LA BODEGA DE ADITIVOS EN LA PARTE DE LIQUIDOS NO CUENTA CON LOS REPECTIVOS CUBETOS"/>
    <s v="OFICINA "/>
    <x v="3"/>
    <x v="1"/>
    <n v="0"/>
    <x v="4"/>
    <x v="4"/>
    <x v="1"/>
    <s v="NICOLD GUTIERREZ"/>
    <x v="4"/>
    <s v="IMPLEMENTAR CUBETOS PARA ADITIVOS "/>
    <x v="1"/>
    <x v="1"/>
  </r>
  <r>
    <n v="1118"/>
    <x v="184"/>
    <d v="1899-12-30T09:30:00"/>
    <s v="LAS LAMPARAS DE TALLER NO SON ADECUADAS Y TAMPOCO ESTAN BIEN DISTRIBUIDAS"/>
    <s v="OFICINA "/>
    <x v="3"/>
    <x v="1"/>
    <n v="0"/>
    <x v="0"/>
    <x v="4"/>
    <x v="1"/>
    <s v="NEFFER SOLORZANO"/>
    <x v="4"/>
    <s v="IMPLEMENTAR LAMPARAS Y MEDIDAS HIGIÉNICAS. "/>
    <x v="1"/>
    <x v="1"/>
  </r>
  <r>
    <n v="1119"/>
    <x v="184"/>
    <d v="1899-12-30T05:00:00"/>
    <s v="EN LA MAQUINA KD 600-263 NOS ENCONTRABAMOS REALIZANDO LA MANIOBRA DE AJUSTE DE PERNO CON LAS LLAVES STILSON 48 Y 36, EL MOMENTO DE APLICAR LA FUERZA SE ROMPE LA LLAVE 48"/>
    <s v="PERFORACION"/>
    <x v="0"/>
    <x v="2"/>
    <n v="0"/>
    <x v="1"/>
    <x v="0"/>
    <x v="1"/>
    <s v="MANUEL VERA"/>
    <x v="2"/>
    <s v="REVISAR PREVIAMENTE EL ESTADO DE LAS HERRAMIENTAS Y REALIZAR EL CAMBIO DE LA MISMA "/>
    <x v="1"/>
    <x v="5"/>
  </r>
  <r>
    <n v="1120"/>
    <x v="184"/>
    <d v="1899-12-30T03:00:00"/>
    <s v="EL CABLE DE WIRELINE SE ENCUENTRA EN MAL ESTADO Y TIENE NUDOS CONTINUOS MAQUINA KD 600-263"/>
    <s v="PERFORACION"/>
    <x v="0"/>
    <x v="0"/>
    <n v="0"/>
    <x v="1"/>
    <x v="3"/>
    <x v="0"/>
    <s v="FERNANDO URVINA "/>
    <x v="1"/>
    <s v="REALIZAR EL CAMBIO DE WIRELINE "/>
    <x v="1"/>
    <x v="0"/>
  </r>
  <r>
    <n v="1121"/>
    <x v="184"/>
    <d v="1899-12-30T07:00:00"/>
    <s v="LA BOMBA MANUAL DE LA ESTACIÓN DE MOTOBOMBA PRESENTA DIFICULTAD PARA SUCCIONAR COMBUSTIBLE, ADEMÁS NO TIENE LA PALANCA MANUAL"/>
    <s v="PERFORACION "/>
    <x v="5"/>
    <x v="1"/>
    <n v="0"/>
    <x v="1"/>
    <x v="3"/>
    <x v="1"/>
    <s v="FREDDY CAISAGUANO"/>
    <x v="2"/>
    <s v="REPARAR EXISTENTE O REEMPLAZAR POR UNA NUEVA"/>
    <x v="0"/>
    <x v="2"/>
  </r>
  <r>
    <n v="1122"/>
    <x v="184"/>
    <d v="1899-12-30T07:00:00"/>
    <s v="EN LA MÁQUINA KD 1000 255 SE ESTÁ TRABAJANDO CON UN MOTOR QUE PRESENTA UNA FUGA DE ACEITE POR EL RETENEDOR DEL HAUSING PUEDE QUE ENTRE EN CONTACTO FUERA DE LA GEOMEMABRANA"/>
    <s v="PERFORACION "/>
    <x v="5"/>
    <x v="2"/>
    <n v="0"/>
    <x v="1"/>
    <x v="0"/>
    <x v="0"/>
    <s v="LUIS GUAROCHICO"/>
    <x v="9"/>
    <s v="SE DEBE HACER EL CAMBIO DEL RETENEDOR"/>
    <x v="1"/>
    <x v="2"/>
  </r>
  <r>
    <n v="1123"/>
    <x v="184"/>
    <d v="1899-12-30T07:00:00"/>
    <s v="PRESENCIA DE BOVINOS CERCA DE LA PLATAFORMA DE LA KD 1000 255"/>
    <s v="PERFORACION "/>
    <x v="5"/>
    <x v="0"/>
    <n v="0"/>
    <x v="2"/>
    <x v="3"/>
    <x v="1"/>
    <s v="MARIO CHIMBO"/>
    <x v="11"/>
    <s v="SOLICITAR COLOCACIÓN DE MALLA PLÁSTICA AL CONTORNO DE LA PLATAFORMA"/>
    <x v="0"/>
    <x v="1"/>
  </r>
  <r>
    <n v="1124"/>
    <x v="184"/>
    <d v="1899-12-30T07:00:00"/>
    <s v="EN EL ÁREA DE ADITIVOS Y COMBUSTIBLE DE LA MÁQUINA KD 1000 255 CUANDO SE MOJA EL PLASTICO QUE SOBRESALE DE LOS CUBETOS SE PONE MUY RESBALOSO Y ME CAÍ SIN CONSECUENCIA"/>
    <s v="PERFORACION "/>
    <x v="5"/>
    <x v="2"/>
    <n v="0"/>
    <x v="0"/>
    <x v="0"/>
    <x v="0"/>
    <s v="WILMAN ROMERO"/>
    <x v="2"/>
    <s v="IMPLEMENTAR GRADAS AL MOMENTO DE ARMAR LA PLATAFORA Y CUBRIR CON PLÁSTICO O COSTALES DE TIERRA"/>
    <x v="1"/>
    <x v="1"/>
  </r>
  <r>
    <n v="1125"/>
    <x v="184"/>
    <d v="1899-12-30T07:00:00"/>
    <s v="NO SE DISPONE DE ENVASES PARA TRANSPORTAR ALIMENTOS Y BEBIDAS PARA LA CENA DEL TURNO NOCTURNO DE LA MÁQUINA KD 1000 255"/>
    <s v="PERFORACION "/>
    <x v="5"/>
    <x v="0"/>
    <n v="0"/>
    <x v="0"/>
    <x v="0"/>
    <x v="1"/>
    <s v="JEFFERSON PORRAS"/>
    <x v="2"/>
    <s v="SOLICITAR LA COMPRA DE PORTA ALIMENTOS PARA EVITAR AFECTACIONES A LA SALUD"/>
    <x v="0"/>
    <x v="1"/>
  </r>
  <r>
    <n v="1126"/>
    <x v="184"/>
    <d v="1899-12-30T07:00:00"/>
    <s v="MALA ILUMINACIÓN HACIA LA PLATAFORMA DE LA MÁQUINA KD 1000 255 HACIENDO QUE SE DESGASTEN MUY RÁPIDO LAS PILAS GENERANDO MUCHOS DESECHOS PELIGROSOS"/>
    <s v="PERFORACION "/>
    <x v="5"/>
    <x v="1"/>
    <n v="0"/>
    <x v="0"/>
    <x v="0"/>
    <x v="1"/>
    <s v="ANGEL TAPIA "/>
    <x v="2"/>
    <s v="CAMBIAR LINTERNAS DE PILA POR UNA LINTERNA RECARGABLE"/>
    <x v="1"/>
    <x v="1"/>
  </r>
  <r>
    <n v="1127"/>
    <x v="184"/>
    <d v="1899-12-30T07:00:00"/>
    <s v="LA LLAVE DE PASO DE 4&quot; DE LAS TINAS DE LODO DE LA MAQUINA KD 1000 255 NO TIENE CODO Y UNION GALVANIZADA"/>
    <s v="PERFORACION "/>
    <x v="5"/>
    <x v="1"/>
    <n v="0"/>
    <x v="1"/>
    <x v="0"/>
    <x v="1"/>
    <s v="JEFFERSON PORRAS"/>
    <x v="2"/>
    <s v="IMPLEMENTAR UNIÓN Y CODO GALVANIZADO DE 4&quot; PARA LA TINA DE LODOS"/>
    <x v="1"/>
    <x v="2"/>
  </r>
  <r>
    <n v="1128"/>
    <x v="184"/>
    <d v="1899-12-30T13:30:00"/>
    <s v="SE EVIDENCIA UNA FUGA PRODUCIDA POR DESGASTE DE MANGUERA DE COMBUSTIBLE EN LA ESTACIÓN DE MOTOBOMBA KD 1000 255 Y PUEDE ENTRAR EN CONTACTO FUERA DE LA BARRERA DE CONTENCIÓN"/>
    <s v="PERFORACION "/>
    <x v="5"/>
    <x v="2"/>
    <n v="0"/>
    <x v="1"/>
    <x v="0"/>
    <x v="0"/>
    <s v="JUAN CASTILLO "/>
    <x v="10"/>
    <s v="CAMBIO INMEDIATO DE MANGUERA, ORDEN Y ASEO"/>
    <x v="0"/>
    <x v="2"/>
  </r>
  <r>
    <n v="1129"/>
    <x v="184"/>
    <d v="1899-12-30T07:00:00"/>
    <s v="SE REALIZA UNA INSPECCIÓN DE CONDICIÓN VEHICULAR A LA CAMIONETA PDR 3267, VERIFICANDO QUE LAS LLANTAS SE ENCUENTRAN EN MAL ESTADO"/>
    <s v="VEHICULOS"/>
    <x v="5"/>
    <x v="0"/>
    <n v="0"/>
    <x v="0"/>
    <x v="0"/>
    <x v="0"/>
    <s v="HENRY PONCE "/>
    <x v="0"/>
    <s v="CAMBIO DE LLANTAS"/>
    <x v="0"/>
    <x v="2"/>
  </r>
  <r>
    <n v="1130"/>
    <x v="184"/>
    <d v="1899-12-30T16:00:00"/>
    <s v="AL MOMENTO DE ENCENDER EL IRON SE ENCONTRABA ACELERADO, NO HUBO MOVIMIENTO PERO PUDO OCASIONAR UN ACCIDENTE. "/>
    <s v="IRON HORSE"/>
    <x v="2"/>
    <x v="2"/>
    <n v="0"/>
    <x v="1"/>
    <x v="3"/>
    <x v="1"/>
    <s v="ORLANDO RAMOS"/>
    <x v="25"/>
    <s v="SE PROCEDE CON EL MANTENIMIENTO IDENTIFICANDO QUE EXISTE CONTACTO CON EL CABLE DEL ACELERADOR"/>
    <x v="0"/>
    <x v="1"/>
  </r>
  <r>
    <n v="1131"/>
    <x v="184"/>
    <d v="1899-12-30T10:00:00"/>
    <s v="SE EVIDENCIA PINPINAS UBICADAS UNAS SOBRE OTRAS DEBIDO A QUE NO HAY ESPACIO SUFICIENTE EN EL ÁREA DE COMBUSTIBLE."/>
    <s v="PERFORACION"/>
    <x v="8"/>
    <x v="1"/>
    <n v="0"/>
    <x v="0"/>
    <x v="3"/>
    <x v="2"/>
    <s v="VICTOR AGUIRRE"/>
    <x v="2"/>
    <s v="ADECUAR EL ESPACIO PARA COMBUSTIBLES"/>
    <x v="0"/>
    <x v="5"/>
  </r>
  <r>
    <n v="1132"/>
    <x v="184"/>
    <d v="1899-12-30T10:00:00"/>
    <s v="EL AGUA DE LAS TINAS (MUD MIXER), ESCURRE Y SE FILTRA FUERA DEL ÁREA IMPERMEABILIZADA OCASIONANDO UN MÍNIMO CONTACTO CON EL SUELO. "/>
    <s v="PERFORACION"/>
    <x v="8"/>
    <x v="2"/>
    <n v="0"/>
    <x v="0"/>
    <x v="1"/>
    <x v="1"/>
    <s v="CARLOS ROJAS"/>
    <x v="1"/>
    <s v="ADECUAR MURO DE CONTENCIÓN IMPERMEABILIZANDO EL ÁREA COMPLETAMENTE."/>
    <x v="0"/>
    <x v="5"/>
  </r>
  <r>
    <n v="1133"/>
    <x v="184"/>
    <d v="1899-12-30T10:00:00"/>
    <s v="PERFORISTA NO CUENTA CON UN PROTECTOR AUDITIVO DE COPA."/>
    <s v="PERFORACION"/>
    <x v="8"/>
    <x v="1"/>
    <n v="0"/>
    <x v="7"/>
    <x v="0"/>
    <x v="1"/>
    <s v="CARLOS ROJAS"/>
    <x v="1"/>
    <s v="DOTAR DE EPP AUDITIVA"/>
    <x v="1"/>
    <x v="5"/>
  </r>
  <r>
    <n v="1134"/>
    <x v="184"/>
    <d v="1899-12-30T10:00:00"/>
    <s v="SE EVIDENCIA CANECAS DE COMBUSTIBLE (GASOLINA) EN EL ÁREA DE ADITIVOS"/>
    <s v="PERFORACION"/>
    <x v="8"/>
    <x v="1"/>
    <n v="0"/>
    <x v="4"/>
    <x v="3"/>
    <x v="2"/>
    <s v="CRISTIAN ALDAZ"/>
    <x v="0"/>
    <s v="ADECUAR EL ESPACIO PARA COMBUSTIBLES"/>
    <x v="0"/>
    <x v="5"/>
  </r>
  <r>
    <n v="1135"/>
    <x v="184"/>
    <d v="1899-12-30T10:00:00"/>
    <s v="EL ACCESO AL ÁREA DE TRATAMIENTO DE LODOS SE ENCUENTRA EN MAL ESTADO"/>
    <s v="PERFORACION"/>
    <x v="8"/>
    <x v="0"/>
    <n v="0"/>
    <x v="0"/>
    <x v="1"/>
    <x v="2"/>
    <s v="RENE ARPI"/>
    <x v="2"/>
    <s v="MEJORAR EL ACCESO AL ÁREA DE TRATAMIENTO DE LODOS (EMPALIZAR)"/>
    <x v="0"/>
    <x v="5"/>
  </r>
  <r>
    <n v="1136"/>
    <x v="184"/>
    <d v="1899-12-30T18:00:00"/>
    <s v="NO SE CUENTA CON PALA DE MANEJO DE ADITIVOS EN MAQUINA KD 1700-1408"/>
    <s v="PLATAFORMA"/>
    <x v="1"/>
    <x v="0"/>
    <n v="0"/>
    <x v="9"/>
    <x v="4"/>
    <x v="1"/>
    <s v="BRYAN ALMEIDA"/>
    <x v="26"/>
    <s v="GESTIONAR LA COMPRA DE IMPLEMENTO"/>
    <x v="1"/>
    <x v="1"/>
  </r>
  <r>
    <n v="1137"/>
    <x v="184"/>
    <d v="1899-12-30T11:00:00"/>
    <s v="MAQUINA KD 1700-1401 SE ENCUENTRA OPERANDO SIN ALGUNAS GUAYAS DE SEGURIDAD EN MANGUERAS HIDRAULICAS DE ALTA PRESION"/>
    <s v="PLATAFORMA"/>
    <x v="1"/>
    <x v="0"/>
    <n v="0"/>
    <x v="1"/>
    <x v="0"/>
    <x v="1"/>
    <s v="LEONARDO PINZON"/>
    <x v="0"/>
    <s v="COLOCAR GUAYAS DE SEGURIDAD FALTANTES"/>
    <x v="2"/>
    <x v="1"/>
  </r>
  <r>
    <n v="1138"/>
    <x v="185"/>
    <d v="1899-12-30T06:00:00"/>
    <s v="EN LA TARDE DEL DÍA 26/07/ 2021 SE REUBICO LAS MANGUERAS DE LA MAQUINA KD 600-264 Y SE VERIFICA QUE LA MANGUERA DE RETORNO SE ENCUENTRA EN MAL ESTADO ESTA FISURADA EN VARIOS TRAMOS.  "/>
    <s v="PERFORACION"/>
    <x v="0"/>
    <x v="0"/>
    <n v="0"/>
    <x v="0"/>
    <x v="1"/>
    <x v="1"/>
    <s v="JEFFERSON DELGADO "/>
    <x v="2"/>
    <s v="SE NECESITA HACER DE MANERA URGENTE PARA NO TENER PERDIDA DE AGUA Y NO TENER LLAMADAS DE ATENCION POR PARTE DE LA MINERA Y TIEMPOS DE REPARACION "/>
    <x v="0"/>
    <x v="0"/>
  </r>
  <r>
    <n v="1139"/>
    <x v="185"/>
    <d v="1899-12-30T10:45:00"/>
    <s v="AL MOMENTO INGRESAR A PLATAFORMA SE IDENTIFICA QUE EL PISO ESTA CON LA ALFOMBRA DE CAUCHO, PERO NO CON LA RESPECTIVA MALLA METÁLICA"/>
    <s v="PERFORACION"/>
    <x v="2"/>
    <x v="0"/>
    <n v="0"/>
    <x v="1"/>
    <x v="3"/>
    <x v="1"/>
    <s v="ROMMEL MEJIA"/>
    <x v="12"/>
    <s v="INSTALAR LA MALLA METALICA EN EL PISO"/>
    <x v="1"/>
    <x v="1"/>
  </r>
  <r>
    <n v="1140"/>
    <x v="185"/>
    <d v="1899-12-30T10:00:00"/>
    <s v="SE ROMPE EL EJE PRINCIPAL DE LA CABEZA DE ROTACIÓN, DEBISDO A SU SU DESGASTE POR EL TIEMPO DE TRABJO"/>
    <s v="PERFORACION"/>
    <x v="8"/>
    <x v="0"/>
    <n v="0"/>
    <x v="1"/>
    <x v="4"/>
    <x v="1"/>
    <s v="MANUEL JUMBO"/>
    <x v="6"/>
    <s v="REEMPLAZAR CABEZA DE ROTACIÓN"/>
    <x v="0"/>
    <x v="5"/>
  </r>
  <r>
    <n v="1141"/>
    <x v="185"/>
    <d v="1899-12-30T19:00:00"/>
    <s v="EL 27 DE JULIO DEL 2021, SE RECIBE UNA NOTIFICACIÓN POR MEDIO DE RADIO REALIZANDO UN PUENTE ENTRE LEONARDO PINZON MONITOR AMBIENTAL DE KDE Y EL BOMBERO, SOLICITANDO 30 SACOS DE MANILA PARA REALIZAR EL RETIRO DE LODOS DE LA TERCERA TINA DE 2000 LITROS DE LA PLATAFORMA PE-01, PUESTO QUE EL CUBETO DE LA MISMA SE ENCONTRABA CON FLUIDOS DE PERFORACIÓN Y SE EVIDENCIA UNA FILTRACIÓN DE FLUIDOS SOBRE EL MURO DE GAVIÓN,"/>
    <s v="CAMPAMENTO "/>
    <x v="1"/>
    <x v="2"/>
    <n v="0"/>
    <x v="7"/>
    <x v="0"/>
    <x v="1"/>
    <s v="FERNANDA CARRASCO"/>
    <x v="0"/>
    <s v="MEJORAR EL CAMINO Y REALIZAR EMPALIZADO O PUENTE PARA CRUZAR EL RIO "/>
    <x v="1"/>
    <x v="0"/>
  </r>
  <r>
    <n v="1142"/>
    <x v="185"/>
    <d v="1899-12-30T18:00:00"/>
    <s v="REEMPLAZO DE RODILLOS DE GUIADOR EN MAQUINA KD 1000-07"/>
    <s v="PLATAFORMA"/>
    <x v="1"/>
    <x v="1"/>
    <n v="0"/>
    <x v="1"/>
    <x v="3"/>
    <x v="1"/>
    <s v="XIMENA DAVILA "/>
    <x v="0"/>
    <s v="SOLICITAR A BODEGA PARA REEMPLAZO "/>
    <x v="0"/>
    <x v="0"/>
  </r>
  <r>
    <n v="1143"/>
    <x v="185"/>
    <d v="1899-12-30T10:00:00"/>
    <s v="CABLE WIRE LINE EN MAL ESTADO PC-20"/>
    <s v="PLATAFORMA"/>
    <x v="1"/>
    <x v="1"/>
    <n v="0"/>
    <x v="1"/>
    <x v="0"/>
    <x v="1"/>
    <s v="EDWIN QUILCA"/>
    <x v="26"/>
    <s v="CAMBIAR EL CABLE WIRE LINE"/>
    <x v="2"/>
    <x v="1"/>
  </r>
  <r>
    <n v="1144"/>
    <x v="185"/>
    <d v="1899-12-30T12:00:00"/>
    <s v="EN PLATAFORMA PE-01 SE NECESITA UN PUNTO DE CARGA Y DESCARGA PARA CAJAS DE MUESTRA "/>
    <s v="PLATAFORMA"/>
    <x v="1"/>
    <x v="0"/>
    <n v="0"/>
    <x v="0"/>
    <x v="0"/>
    <x v="1"/>
    <s v="ALEX OÑA"/>
    <x v="26"/>
    <s v="HACER UN PUNTO DE CARA Y DESCARGA EN UN LUGAR ADECUADO"/>
    <x v="2"/>
    <x v="1"/>
  </r>
  <r>
    <n v="1145"/>
    <x v="185"/>
    <d v="1899-12-30T15:00:30"/>
    <s v="EN HORAS DE LA TARDE, APROXIMADAMENTE A LAS 15H30 SE RECIBE NOTIFICACIÓN RADIAL POR PARTE DEL MECÁNICO DE CAMPO EDWIN CHIMBO DESDE LA MÁQUINA KD 1700-1409, EN LA CUAL NOTIFICA UN GOLPE EN EL PECHO POR UNA RAMA, ESTO OCURRE CUANDO EL HELICÓPTERO ESTABA ASENTANDO LA CARGA EN LA PLATAFORMA, EL VIENTO PRODUCTO DE LAS HÉLICES DE LA NAVE AL ACERCARSE FUE DEMASIADO FUERTE, MISMO QUE CAUSA FRICCIÓN O ROZAMIENTO EN EL HEMITÓRAX IZQUIERDO, EN ESE MOMENTO SE DIRIGEN AL PUNTO MARCIA MULLO Y DANIELA TORRES (A.HSE). AL ENCUENTRO DEL COMPAÑERO, SE PROCEDE A LA VALORACIÓN DE LOS SIGNOS Y SÍNTOMAS EN LO CUAL SE EVIDENCIA VALORES NORMALES, AL EXAMEN FÍSICO PRESENTA: ARDOR, DOLOR, PIEL ROJIZA POR LA CAUSA DICHA, EN EL HEMITÓRAX CON IRRADIACIÓN AL BRAZO IZQUIERDO PRESENTANDO UN DIAGNOSTICO HERIDA TIPO ABRASIÓN, LO CUAL FUE LIMPIADO Y CURADO."/>
    <s v="PLATAFORMA"/>
    <x v="1"/>
    <x v="2"/>
    <n v="0"/>
    <x v="1"/>
    <x v="3"/>
    <x v="1"/>
    <s v="MARCIA MULLO"/>
    <x v="0"/>
    <s v="REPORTE FLASH, INVESTIGACION DE ACCIDENTES"/>
    <x v="0"/>
    <x v="3"/>
  </r>
  <r>
    <n v="1146"/>
    <x v="186"/>
    <d v="1899-12-30T09:30:00"/>
    <s v="LOS TOMA CORRIENTES ESTAN EN MAL ESTADO "/>
    <s v="OFICINA "/>
    <x v="3"/>
    <x v="0"/>
    <n v="0"/>
    <x v="9"/>
    <x v="4"/>
    <x v="1"/>
    <s v="JOHANNA GUZMAN"/>
    <x v="4"/>
    <s v="CAMBIAR TOMA CORRIENTE"/>
    <x v="0"/>
    <x v="1"/>
  </r>
  <r>
    <n v="1147"/>
    <x v="186"/>
    <d v="1899-12-30T18:00:00"/>
    <s v="FALTA DE VISIBILIDAD EN EL CAMINO DE SEGUNDO ORDEN HACIA LAS PLATAFORMAS DONDE CASI ME SALGO DE LA VIA."/>
    <s v="TRASLADO VEHICULAR"/>
    <x v="0"/>
    <x v="2"/>
    <n v="0"/>
    <x v="6"/>
    <x v="1"/>
    <x v="2"/>
    <s v="ALEXANDER MORALES "/>
    <x v="5"/>
    <s v="INSTALAR LUCES LED EN LA PARTE POSTERIOR DEL VEHICULO PARA MEJOR VISIBILIDAD "/>
    <x v="1"/>
    <x v="5"/>
  </r>
  <r>
    <n v="1148"/>
    <x v="186"/>
    <d v="1899-12-30T18:00:00"/>
    <s v="EL AIRE ACONDICIONADO SE ENCUENTRA EN MAL ESTADO DE LA CAMIONETA PDI-5306"/>
    <s v="TRASLADO VEHICULAR"/>
    <x v="0"/>
    <x v="0"/>
    <n v="0"/>
    <x v="6"/>
    <x v="1"/>
    <x v="2"/>
    <s v="CARLOS JIMENEZ"/>
    <x v="5"/>
    <s v="REALIZAR EL ARREGLO LO MAS PRONTO POSIBLE DEL AIRE ACONDICIONADO "/>
    <x v="1"/>
    <x v="0"/>
  </r>
  <r>
    <n v="1149"/>
    <x v="186"/>
    <d v="1899-12-30T17:45:00"/>
    <s v="SE PRODUCE UN DERRAME DE ACEITE HIDRÁULICO DEL VENTILADOR ELÉCTRICO LO QUE PROVOCÓ UN CASI INCIDENTE AMBIENTAL"/>
    <s v="PERFORACION"/>
    <x v="2"/>
    <x v="2"/>
    <n v="0"/>
    <x v="4"/>
    <x v="3"/>
    <x v="1"/>
    <s v="JEFFERSON SUAREZ"/>
    <x v="2"/>
    <s v="MANTENIMIENTO DEL EQUIPO Y LIMPIEZA DEL ACEITE DERRAMADO DENTRO DELCUBETO"/>
    <x v="0"/>
    <x v="1"/>
  </r>
  <r>
    <n v="1150"/>
    <x v="186"/>
    <d v="1899-12-30T20:00:00"/>
    <s v="CASI DE PRODUCE UN DERRAME DE LODOS DE PERFORACIÓN POR QUE LA TINA NO TIENE EL DESNIVEL ADECUADO"/>
    <s v="PERFORACION"/>
    <x v="2"/>
    <x v="0"/>
    <n v="0"/>
    <x v="4"/>
    <x v="1"/>
    <x v="1"/>
    <s v="JEFFERSON SUAREZ"/>
    <x v="2"/>
    <s v="SE IMPLEMENTO UN SEGUNDO PASO EN LA TINA Y LÑA CONSTANTE INSPECCIÓN DEL NIVEL DE LODOS"/>
    <x v="0"/>
    <x v="1"/>
  </r>
  <r>
    <n v="1151"/>
    <x v="186"/>
    <d v="1899-12-30T09:00:00"/>
    <s v="SALIDA DE AGUA FUERA DEL CANAL INDICADO PARA CUBETOS EN LA PLATAFORMA TSN1-006"/>
    <s v="PERFORACION"/>
    <x v="7"/>
    <x v="2"/>
    <n v="0"/>
    <x v="0"/>
    <x v="3"/>
    <x v="0"/>
    <s v="ERICK TELLO"/>
    <x v="0"/>
    <s v="COMUNICAR A LOS OPERARIOS DE INFORMAR INMEDIATAMENTE LOS ACONTECIMIENTOS"/>
    <x v="0"/>
    <x v="0"/>
  </r>
  <r>
    <n v="1152"/>
    <x v="186"/>
    <d v="1899-12-30T09:00:00"/>
    <s v="EL MARTILLO DE LA MÁQUINA ESTA QUEBRADO EL CABO EN LA MAQUINA PC-20"/>
    <s v="PLATAFORMA"/>
    <x v="1"/>
    <x v="0"/>
    <n v="0"/>
    <x v="1"/>
    <x v="3"/>
    <x v="1"/>
    <s v="EDWIN QUILCA"/>
    <x v="26"/>
    <s v="REEMPLAZAR EL MARTILLO DE LA MÁQUINA PC-20"/>
    <x v="2"/>
    <x v="1"/>
  </r>
  <r>
    <n v="1153"/>
    <x v="187"/>
    <d v="1899-12-30T15:00:00"/>
    <s v="EN PLATAFORMA PE-01 SE ENCUENTRA EN MUY MAL ESTADO EL CABLE WIRE LINE"/>
    <s v="PLATAFORMA"/>
    <x v="1"/>
    <x v="0"/>
    <n v="0"/>
    <x v="1"/>
    <x v="0"/>
    <x v="1"/>
    <s v="ALEX OÑA"/>
    <x v="26"/>
    <s v="CAMBIAR LO MAS PRONTO POSIBLE"/>
    <x v="2"/>
    <x v="1"/>
  </r>
  <r>
    <n v="1154"/>
    <x v="187"/>
    <d v="1899-12-30T16:00:00"/>
    <s v="SE IDENTIFICA QUE EXISTE UN EXCESO DE VELOCIDAD EN EL TRAYECTO DE TRASLADO AL RECINTO DE DESCANSO"/>
    <s v="TRASLADO VEHICULAR"/>
    <x v="2"/>
    <x v="1"/>
    <n v="0"/>
    <x v="0"/>
    <x v="4"/>
    <x v="1"/>
    <s v="ERWIN PIZARRO"/>
    <x v="5"/>
    <s v="RETROALIMNETAR CON EL COLABORADOR SOBRE EL PROCEDIMEINTO DE CONDUCCIÓN SEGURA"/>
    <x v="0"/>
    <x v="1"/>
  </r>
  <r>
    <n v="1155"/>
    <x v="188"/>
    <d v="1899-12-30T18:00:00"/>
    <s v="SE ENCONTRABA SUJETANDO CON CABO LAS VIGAS CUANDO EL MISMO SE SUELTA OCASIONANDO UNA QUEMADURA DE PRIMER GRADO CON PRESENCIA DE EDEMATIZACIÓN EN LA MANO DERECHA."/>
    <s v="PERFORACION"/>
    <x v="0"/>
    <x v="5"/>
    <n v="0"/>
    <x v="1"/>
    <x v="1"/>
    <x v="2"/>
    <s v="FERNANDO URVINA "/>
    <x v="1"/>
    <s v="REALIZAR LA PLANIFICACION DE LAS ACTIVIDADES PARA QUE NO SE REALICEN ACTIVIDADES EN LA JORNADA NOCTURNA "/>
    <x v="0"/>
    <x v="0"/>
  </r>
  <r>
    <n v="1156"/>
    <x v="188"/>
    <d v="1899-12-30T10:00:00"/>
    <s v="DURANTE EL TRASTEO, SE DESPRESURIZA EL EXTINTOR (CAMP-KD-001)"/>
    <s v="PERFORACION"/>
    <x v="8"/>
    <x v="1"/>
    <n v="0"/>
    <x v="0"/>
    <x v="4"/>
    <x v="0"/>
    <s v="CRISTIAN ALDAZ"/>
    <x v="0"/>
    <s v="REALIZAR MANTENIMIENTO AL EXTINTOR."/>
    <x v="2"/>
    <x v="0"/>
  </r>
  <r>
    <n v="1157"/>
    <x v="188"/>
    <d v="1899-12-30T08:00:00"/>
    <s v="EL GUIADOR DE LA MÁQUINA 1700-1402 SUFRE UNA ROTURA Y SE ENCUENTRA ASEGURADO CON CABLE"/>
    <s v="PLATAFORMA"/>
    <x v="1"/>
    <x v="0"/>
    <n v="0"/>
    <x v="1"/>
    <x v="0"/>
    <x v="1"/>
    <s v="JENRI HARO"/>
    <x v="1"/>
    <s v="REMPLAZAR POR UN NUEVO"/>
    <x v="1"/>
    <x v="1"/>
  </r>
  <r>
    <n v="1158"/>
    <x v="189"/>
    <d v="1899-12-30T10:00:00"/>
    <s v="DURANTE EL ABASTECIMIENTO DE COMBUSTIBLE SE EVIDENCIA EL MAL ESTADO DE LAS TAPAS DE LAS PIMPINAS DE COMBUSTIBLE"/>
    <s v="PERFORACION"/>
    <x v="2"/>
    <x v="1"/>
    <n v="0"/>
    <x v="4"/>
    <x v="1"/>
    <x v="1"/>
    <s v="FRANCISCO CODENA"/>
    <x v="5"/>
    <s v="REVISIÓN Y SUSTITUCIÓN DE TAPAS EN MAL ESTADO"/>
    <x v="1"/>
    <x v="1"/>
  </r>
  <r>
    <n v="1159"/>
    <x v="189"/>
    <d v="1899-12-30T06:00:00"/>
    <s v="AL LLEGAR EL HELICÓPTERO A LA PLATAFORMA PC-23 CON LA FUERZA DEL VIENTO CAE EL TRONCO QUE SOSTENIA LA CARPA, COBRE LA TUBERÍA PVC QUE CONECTA LA SEGUNDA Y TERCERA TINA, POR LO QUE EL FLUIDO EMPIEZA A DERRAMARSE POR LA PARTE INMPERMEABILIZADA Y CUBETOS"/>
    <s v="PLATAFORMA"/>
    <x v="1"/>
    <x v="2"/>
    <n v="0"/>
    <x v="0"/>
    <x v="0"/>
    <x v="1"/>
    <s v="DIEGO OLIVO"/>
    <x v="0"/>
    <s v="SE CONECTA LA TUBERÍA, SE RECOGE EL FLUIDO DE PERFORACIÓN Y SE REALIZA ORDEN Y LIMPIEZA"/>
    <x v="0"/>
    <x v="0"/>
  </r>
  <r>
    <n v="1160"/>
    <x v="190"/>
    <d v="1899-12-30T07:00:00"/>
    <s v="EL PRIMER MOTOR DE LA MÁQUINA KD 1000 255 ESTÁ RECALENTANDO Y SE CONSUME REFRIGERANTE"/>
    <s v="PERFORACION "/>
    <x v="5"/>
    <x v="0"/>
    <n v="0"/>
    <x v="1"/>
    <x v="0"/>
    <x v="0"/>
    <s v="DIEGO ANDRADE "/>
    <x v="9"/>
    <s v="REALIZAR SEGUIMIENTO AL ESTADO DEL MOTOR Y REALIZAR MANTENIMIENTO CORRECTIVO INMEDIATAMENTE"/>
    <x v="1"/>
    <x v="2"/>
  </r>
  <r>
    <n v="1161"/>
    <x v="190"/>
    <d v="1899-12-30T07:00:00"/>
    <s v="EXISTE POCA VISIBILIDAD EN LA VÍA AL MOVILIZAR AL PERSONAL EN LA NOCHE POR PRESENCIA DE NEBLINA, ES POSIBLE UN CHOQUE"/>
    <s v="VEHICULOS"/>
    <x v="5"/>
    <x v="2"/>
    <n v="0"/>
    <x v="0"/>
    <x v="0"/>
    <x v="0"/>
    <s v="CARLOS MEJIA "/>
    <x v="17"/>
    <s v="INSTALAR LUCES NEBLINERAS EN AMBAS CAMIONETAS"/>
    <x v="1"/>
    <x v="1"/>
  </r>
  <r>
    <n v="1162"/>
    <x v="190"/>
    <d v="1899-12-30T07:00:00"/>
    <s v="EN LA MÁQUINA KD 1000 255 DURANTE LA EXTRACCIÓN  DEL TUBO INTERNO EL TRABAJADOR NO SE PERCATA QUE EXISTE OTRO TUBO EN EL CAMINO Y CASI PROVOCA UNA CAÍDA"/>
    <s v="PERFORACION "/>
    <x v="5"/>
    <x v="2"/>
    <n v="0"/>
    <x v="0"/>
    <x v="0"/>
    <x v="0"/>
    <s v="FREDDY CAISAGUANO"/>
    <x v="2"/>
    <s v="MANTENER LA CONCENTRACIÓN DURANTE LAS ACTIVIDADES RUTINARIAS"/>
    <x v="1"/>
    <x v="3"/>
  </r>
  <r>
    <n v="1163"/>
    <x v="190"/>
    <d v="1899-12-30T07:00:00"/>
    <s v="LA MÁQUINA KD 1000 255 NO CUENTA CON SEGURO EN LA CABEZA DE ROTACIÓN CASI ME GANA AL MANIPULARLA"/>
    <s v="PERFORACION "/>
    <x v="5"/>
    <x v="2"/>
    <n v="0"/>
    <x v="1"/>
    <x v="0"/>
    <x v="0"/>
    <s v="DIEGO ANDRADE "/>
    <x v="9"/>
    <s v="COLOCAR EL PIN DE SEGURIDAD DE MANERA INMEDIATA"/>
    <x v="1"/>
    <x v="1"/>
  </r>
  <r>
    <n v="1164"/>
    <x v="190"/>
    <d v="1899-12-30T07:00:00"/>
    <s v="EN LA MÁQUINA KD 1000 255 LOS FUERTES VIENTOS PROVOCARON QUE SE SALIERA EL PLÁSTICO COLOCADO EN LA BOMBA DE AGUA "/>
    <s v="PERFORACION "/>
    <x v="5"/>
    <x v="2"/>
    <n v="0"/>
    <x v="0"/>
    <x v="0"/>
    <x v="0"/>
    <s v="JORGE ZAMBRANO"/>
    <x v="2"/>
    <s v="COLOCAR UNA CARPA ADECUADA PARA CUBRIR LA BOMBA"/>
    <x v="1"/>
    <x v="1"/>
  </r>
  <r>
    <n v="1165"/>
    <x v="190"/>
    <d v="1899-12-30T07:00:00"/>
    <s v="EL RETENEDOR DEL HOUSING DEL PRIMER MOTOR DE LA MÁQUINA KD 1000 255 NECESITA CAMBIO"/>
    <s v="PERFORACION "/>
    <x v="5"/>
    <x v="0"/>
    <n v="0"/>
    <x v="1"/>
    <x v="0"/>
    <x v="0"/>
    <s v="LUIS GUAROCHICO"/>
    <x v="9"/>
    <s v="REALIZAR CAMBIO DEL HOUSING DE MANERA INMEDIATA"/>
    <x v="0"/>
    <x v="2"/>
  </r>
  <r>
    <n v="1166"/>
    <x v="190"/>
    <d v="1899-12-30T07:00:00"/>
    <s v="LOS CARTUCHOS DE GRASA UTILIZADOS EN LA MÁQUINA KD 1000 255 NO ES DE BUENA CALIDAD, POR LO QUE NO DURAN MUCHO TIEMPO"/>
    <s v="PERFORACION "/>
    <x v="5"/>
    <x v="0"/>
    <n v="0"/>
    <x v="1"/>
    <x v="0"/>
    <x v="1"/>
    <s v="BYRON BALSECA"/>
    <x v="2"/>
    <s v="MEJORAR LA CALIDAD DE LOS CARTUCHOS DE GRASA"/>
    <x v="1"/>
    <x v="1"/>
  </r>
  <r>
    <n v="1167"/>
    <x v="190"/>
    <d v="1899-12-30T10:00:00"/>
    <s v="DURANTE LA CLASIFICACIÓN DE DESECHOS DE OBSERVA DESECHOS COMUNES MEZCLADOS CON DESECHOS CONTAMINADOS, SE IDENTIFICA BASURA DE USO DEL BAÑO SIN IDENTIFICAR Y MEZCLADA"/>
    <s v="PERFORACION"/>
    <x v="2"/>
    <x v="1"/>
    <n v="0"/>
    <x v="2"/>
    <x v="3"/>
    <x v="1"/>
    <s v="ROMMEL MEJIA"/>
    <x v="12"/>
    <s v="REFORZAR EL MANEJO DE LOS DESECHOS"/>
    <x v="0"/>
    <x v="1"/>
  </r>
  <r>
    <n v="1168"/>
    <x v="190"/>
    <d v="1899-12-30T11:00:00"/>
    <s v="EL CABLE DEL WINCHE DE LA PLATAFORMA PE-01 SE ENCUENTRA EN MAL ESTADO"/>
    <s v="PLATAFORMA"/>
    <x v="1"/>
    <x v="1"/>
    <n v="0"/>
    <x v="1"/>
    <x v="1"/>
    <x v="1"/>
    <s v="KEVIN CAIZAGUANO"/>
    <x v="2"/>
    <s v="HACER EL CAMBIO PREVENTIVO"/>
    <x v="2"/>
    <x v="2"/>
  </r>
  <r>
    <n v="1169"/>
    <x v="190"/>
    <d v="1899-12-30T12:00:00"/>
    <s v="CARPA DE LA PLATAFORMA P-5 ESTA ROTA"/>
    <s v="PLATAFORMA"/>
    <x v="1"/>
    <x v="1"/>
    <n v="0"/>
    <x v="0"/>
    <x v="1"/>
    <x v="1"/>
    <s v="ERICK BRAVO"/>
    <x v="2"/>
    <s v="REALIZAR EL CAMBIO DE CARPA"/>
    <x v="2"/>
    <x v="2"/>
  </r>
  <r>
    <n v="1170"/>
    <x v="190"/>
    <d v="1899-12-30T13:00:00"/>
    <s v="CARPA EN MAL ESTADO EN LA PLATAFORMA PE-01"/>
    <s v="PLATAFORMA"/>
    <x v="1"/>
    <x v="1"/>
    <m/>
    <x v="0"/>
    <x v="1"/>
    <x v="1"/>
    <s v="GUSTAVO TANDAZO"/>
    <x v="2"/>
    <s v="COLOCAR CARPA NUEVA"/>
    <x v="2"/>
    <x v="2"/>
  </r>
  <r>
    <n v="1171"/>
    <x v="190"/>
    <d v="1899-12-30T14:00:00"/>
    <s v="EN LA MAQUINA KDE 1700-1406 NO CUENTA CON TRAMPA MANUALE PARA EXTRACCION DE TUBERIA"/>
    <s v="PLATAFORMA"/>
    <x v="1"/>
    <x v="1"/>
    <n v="0"/>
    <x v="1"/>
    <x v="3"/>
    <x v="1"/>
    <s v="KLEVER AYALA"/>
    <x v="1"/>
    <s v="GESTIONAR TRAMPAS MANUALES"/>
    <x v="2"/>
    <x v="1"/>
  </r>
  <r>
    <n v="1172"/>
    <x v="190"/>
    <d v="1899-12-30T15:00:00"/>
    <s v="CABLE DE WIRE-LINE EN MAL ESTADO"/>
    <s v="PLATAFORMA"/>
    <x v="1"/>
    <x v="1"/>
    <n v="0"/>
    <x v="1"/>
    <x v="1"/>
    <x v="1"/>
    <s v="HOLGER BONILLA"/>
    <x v="1"/>
    <s v="SOLICITAR CABLE EN BODEGA CENTRAL"/>
    <x v="2"/>
    <x v="2"/>
  </r>
  <r>
    <n v="1173"/>
    <x v="190"/>
    <d v="1899-12-30T16:00:00"/>
    <s v="GUARDA DEL 3ER. MOTOR EN MAL ESTADO EN LA MAQUINA 1000-07"/>
    <s v="PLATAFORMA"/>
    <x v="1"/>
    <x v="1"/>
    <n v="0"/>
    <x v="1"/>
    <x v="1"/>
    <x v="1"/>
    <s v="MAURICIO AYALA"/>
    <x v="2"/>
    <s v="HACER EL CAMBIO DE GUARDA"/>
    <x v="2"/>
    <x v="2"/>
  </r>
  <r>
    <n v="1174"/>
    <x v="190"/>
    <d v="1899-12-30T17:00:00"/>
    <s v="GUARDA DE SEGURIDAD EN MAL ESTADO DE LA MAQUINA 1000-07"/>
    <s v="PLATAFORMA"/>
    <x v="1"/>
    <x v="1"/>
    <n v="0"/>
    <x v="1"/>
    <x v="3"/>
    <x v="1"/>
    <s v="MAURICIO AYALA"/>
    <x v="2"/>
    <s v="REPARAR GUARDA DE SEGURIDAD"/>
    <x v="2"/>
    <x v="2"/>
  </r>
  <r>
    <n v="1175"/>
    <x v="190"/>
    <d v="1899-12-30T18:00:00"/>
    <s v="RADIADOR DEL 3ER. MOTOR TIENE FUGA EN LA MAQUINA 1000-07"/>
    <s v="PLATAFORMA"/>
    <x v="1"/>
    <x v="1"/>
    <n v="0"/>
    <x v="1"/>
    <x v="1"/>
    <x v="1"/>
    <s v="MAURICIO AYALA"/>
    <x v="2"/>
    <s v="REPARAR RADIADOR"/>
    <x v="2"/>
    <x v="2"/>
  </r>
  <r>
    <n v="1176"/>
    <x v="190"/>
    <d v="1899-12-30T19:00:00"/>
    <s v="PLATAFORMA PC-03 SE ENCUENTRA UBICADA EN UN LUGAR ENPINADO"/>
    <s v="PLATAFORMA"/>
    <x v="1"/>
    <x v="0"/>
    <n v="0"/>
    <x v="0"/>
    <x v="1"/>
    <x v="1"/>
    <s v="ANDERSON GUEVARA"/>
    <x v="2"/>
    <s v="REUBICAR LA PLATAFORMA"/>
    <x v="2"/>
    <x v="1"/>
  </r>
  <r>
    <n v="1177"/>
    <x v="190"/>
    <d v="1899-12-30T20:00:00"/>
    <s v="LA MAQUINA NO DISPONE DE ELEVADOR DE BARRENA (Adaptador) y temo manipular al extraer la barrena"/>
    <s v="PLATAFORMA"/>
    <x v="1"/>
    <x v="2"/>
    <n v="0"/>
    <x v="1"/>
    <x v="1"/>
    <x v="1"/>
    <s v="CRISTIAN AYALA"/>
    <x v="2"/>
    <s v="SOLICITAR LOS ELEVADORES"/>
    <x v="1"/>
    <x v="1"/>
  </r>
  <r>
    <n v="1178"/>
    <x v="190"/>
    <d v="1899-12-30T21:00:00"/>
    <s v="MAQUINA 1700-1409 NO TIENE MALLA ANTIDELIZANTE"/>
    <s v="PLATAFORMA"/>
    <x v="1"/>
    <x v="1"/>
    <n v="0"/>
    <x v="1"/>
    <x v="1"/>
    <x v="1"/>
    <s v="RONALD MATINEZ"/>
    <x v="2"/>
    <s v="GESTIONAR MALLA DE SEGURIDAD DEL ENTABLADO"/>
    <x v="2"/>
    <x v="1"/>
  </r>
  <r>
    <n v="1179"/>
    <x v="190"/>
    <d v="1899-12-30T22:00:00"/>
    <s v="EN LA MAQUINA 100-07 FALTA EL SEGURO DE LA CABEZA DE ROTACION "/>
    <s v="PLATAFORMA"/>
    <x v="1"/>
    <x v="1"/>
    <n v="0"/>
    <x v="1"/>
    <x v="3"/>
    <x v="1"/>
    <s v="CRISTIAN PEREZ"/>
    <x v="2"/>
    <s v="SOLICITAR EL SEGURO DE LA CABEZA DE ROTACION"/>
    <x v="2"/>
    <x v="1"/>
  </r>
  <r>
    <n v="1180"/>
    <x v="190"/>
    <d v="1899-12-30T23:00:00"/>
    <s v="EXOSTOS MAL UBICADOS EN BOMBA H3"/>
    <s v="BOMBAS"/>
    <x v="1"/>
    <x v="1"/>
    <n v="0"/>
    <x v="1"/>
    <x v="1"/>
    <x v="1"/>
    <s v="JAIRO ROSERO"/>
    <x v="16"/>
    <s v="MEJORAR LA UBICACIÓN DE LOS EXOSTOS"/>
    <x v="2"/>
    <x v="1"/>
  </r>
  <r>
    <n v="1181"/>
    <x v="190"/>
    <d v="1899-12-31T00:00:00"/>
    <s v="RODILLOS DEL CABLE WIRE-LINE EN MAL ESTADO DE LA MAQUINA 1700-1404"/>
    <s v="PLATAFORMA"/>
    <x v="1"/>
    <x v="0"/>
    <n v="0"/>
    <x v="1"/>
    <x v="1"/>
    <x v="1"/>
    <s v="EDWIN ORDOÑEZ"/>
    <x v="2"/>
    <s v="HACER EL CAMBIO PREVENTIVO"/>
    <x v="2"/>
    <x v="2"/>
  </r>
  <r>
    <n v="1182"/>
    <x v="190"/>
    <d v="1899-12-31T01:00:00"/>
    <s v="LA CARPA ESTA EN MAL ESTADO DE LA PLATAFORMA PC-03"/>
    <s v="PLATAFORMA"/>
    <x v="1"/>
    <x v="0"/>
    <n v="0"/>
    <x v="0"/>
    <x v="1"/>
    <x v="1"/>
    <s v="JILSON ROSERO"/>
    <x v="2"/>
    <s v="CAMBIAR LA CARPA"/>
    <x v="2"/>
    <x v="1"/>
  </r>
  <r>
    <n v="1183"/>
    <x v="190"/>
    <d v="1899-12-31T02:00:00"/>
    <s v="LAPIZ PARA MARCAR MUESTRA SE BORRA"/>
    <s v="PLATAFORMA"/>
    <x v="1"/>
    <x v="1"/>
    <n v="0"/>
    <x v="0"/>
    <x v="4"/>
    <x v="2"/>
    <s v="MIGUEL SARANGO"/>
    <x v="2"/>
    <s v="CARBIAR DE LAPIZ"/>
    <x v="2"/>
    <x v="1"/>
  </r>
  <r>
    <n v="1184"/>
    <x v="190"/>
    <d v="1899-12-31T03:00:00"/>
    <s v="TABLONES EN MAL ESTADO KDE 1000"/>
    <s v="PLATAFORMA"/>
    <x v="1"/>
    <x v="0"/>
    <n v="0"/>
    <x v="1"/>
    <x v="1"/>
    <x v="1"/>
    <s v="HERMAN ROMERO"/>
    <x v="1"/>
    <s v="REEMPLAZAR TABLONES"/>
    <x v="2"/>
    <x v="1"/>
  </r>
  <r>
    <n v="1185"/>
    <x v="190"/>
    <d v="1899-12-31T04:00:00"/>
    <s v="RODILLOS DEL CABLE WIRE-LINE SE ENCUENTRAN EN MAL ESTADO DE LA MAQUINA 1000 "/>
    <s v="PLATAFORMA"/>
    <x v="1"/>
    <x v="0"/>
    <n v="0"/>
    <x v="1"/>
    <x v="1"/>
    <x v="1"/>
    <s v="JONATHAN ANDRADE"/>
    <x v="2"/>
    <s v="HACER EL CAMBIO INMEDIATO"/>
    <x v="2"/>
    <x v="2"/>
  </r>
  <r>
    <n v="1186"/>
    <x v="190"/>
    <d v="1899-12-31T05:00:00"/>
    <s v="AL BAJAR Y SUBIR LA CARPA SE RASGA CON ELEMENTOS DENTRO DE LA PLATAFORMA"/>
    <s v="PLATAFORMA"/>
    <x v="1"/>
    <x v="1"/>
    <n v="0"/>
    <x v="0"/>
    <x v="1"/>
    <x v="1"/>
    <s v="JOSE RIVAS"/>
    <x v="1"/>
    <s v="ELABORAR UN PROCEDIMIENTO ADECUADO PARA DESARME DE CARPA"/>
    <x v="2"/>
    <x v="1"/>
  </r>
  <r>
    <n v="1187"/>
    <x v="190"/>
    <d v="1899-12-31T06:00:00"/>
    <s v="SE PRESENTA EL TORQUE MUY ALTO POR FALTA DE GRASA EN LA TUBERIA"/>
    <s v="PLATAFORMA"/>
    <x v="1"/>
    <x v="1"/>
    <n v="0"/>
    <x v="1"/>
    <x v="1"/>
    <x v="1"/>
    <s v="HENRI BONILLA"/>
    <x v="1"/>
    <s v="GESTIONAR GRASA PARA TUBERIA"/>
    <x v="1"/>
    <x v="1"/>
  </r>
  <r>
    <n v="1188"/>
    <x v="190"/>
    <d v="1899-12-31T08:00:00"/>
    <s v="LAS BOMBAS DE H4 NO SE ENCUENTRAN CON LAS HERRAMIENTAS ADECUADAS PARA REALIZAR LOS TRABAJOS NECESARIOS "/>
    <s v="BOMBAS"/>
    <x v="1"/>
    <x v="1"/>
    <n v="0"/>
    <x v="1"/>
    <x v="1"/>
    <x v="1"/>
    <s v="JOSE PACHACAMA"/>
    <x v="11"/>
    <s v="ACONDICIONAR HERRAMIENTAS EN LAS BOMBAS PARA REALIZAR LOS TRABAJOS AL 100%"/>
    <x v="2"/>
    <x v="1"/>
  </r>
  <r>
    <n v="1189"/>
    <x v="190"/>
    <d v="1899-12-31T09:00:00"/>
    <s v="SE NECESITA BOMBAS MANUALES PARA TRASBASE DE COMBUSTIBLE EN ESTACIONES DE BOMBAS"/>
    <s v="BOMBAS"/>
    <x v="1"/>
    <x v="1"/>
    <n v="0"/>
    <x v="1"/>
    <x v="1"/>
    <x v="1"/>
    <s v="MAURO YANKUR"/>
    <x v="13"/>
    <s v="GESTIONAR BOMBAS MANUALES"/>
    <x v="1"/>
    <x v="1"/>
  </r>
  <r>
    <n v="1190"/>
    <x v="190"/>
    <d v="1899-12-31T10:00:00"/>
    <s v="FALTA DE REPUESTOS PARA LAS TAREAS A REALIZAR"/>
    <s v="PLATAFORMA"/>
    <x v="1"/>
    <x v="1"/>
    <n v="0"/>
    <x v="1"/>
    <x v="1"/>
    <x v="1"/>
    <s v="JAIRO PEREZ "/>
    <x v="2"/>
    <s v="GESTIONAR REPUESTOS NECESARIOS "/>
    <x v="2"/>
    <x v="1"/>
  </r>
  <r>
    <n v="1191"/>
    <x v="190"/>
    <d v="1899-12-31T11:00:00"/>
    <s v="AYUDANTES DE MAQUINA 1000-07 NO HACEN USO PERMANENTE DE GAFAS DE SEGURIDAD"/>
    <s v="PLATAFORMA"/>
    <x v="1"/>
    <x v="1"/>
    <n v="0"/>
    <x v="6"/>
    <x v="0"/>
    <x v="1"/>
    <s v="XIMENA DAVILA "/>
    <x v="0"/>
    <s v="SE EFECTUAN OBSERVACIONES DE TRABAJO SEGURO"/>
    <x v="0"/>
    <x v="0"/>
  </r>
  <r>
    <n v="1192"/>
    <x v="190"/>
    <d v="1899-12-31T12:00:00"/>
    <s v="PERSONAL DE LA MAQUINA KD 1700-1401 TRABAJA SIN GUARDA DE SEGURIDAD"/>
    <s v="PLATAFORMA"/>
    <x v="1"/>
    <x v="1"/>
    <n v="0"/>
    <x v="6"/>
    <x v="0"/>
    <x v="1"/>
    <s v="XIMENA DAVILA "/>
    <x v="0"/>
    <s v="ELABORAR OBSERVACION DE TRABAJO SEGURO"/>
    <x v="0"/>
    <x v="0"/>
  </r>
  <r>
    <n v="1193"/>
    <x v="190"/>
    <d v="1899-12-31T13:00:00"/>
    <s v="EN LA PE-01 EL ACCESO A LAS TINAS DE RECIRCULACION PRESENTA UN POTENCIAL RIESGO DE CAIDA"/>
    <s v="PLATAFORMA"/>
    <x v="1"/>
    <x v="2"/>
    <n v="0"/>
    <x v="0"/>
    <x v="1"/>
    <x v="1"/>
    <s v="XIMENA DAVILA "/>
    <x v="0"/>
    <s v="ADECUACION DE ACCESO A LAS TINAS"/>
    <x v="0"/>
    <x v="1"/>
  </r>
  <r>
    <n v="1194"/>
    <x v="190"/>
    <d v="1899-12-31T14:00:00"/>
    <s v="EN LA MAQUINA PC-05 EL PERSONAL TRABAJA SIN DISPOSITIVOS Y SIN EPP"/>
    <s v="PLATAFORMA"/>
    <x v="1"/>
    <x v="1"/>
    <n v="0"/>
    <x v="6"/>
    <x v="0"/>
    <x v="1"/>
    <s v="XIMENA DAVILA "/>
    <x v="0"/>
    <s v="SOCIALIZAR LA IMPORTANCIA DE LOS DISPOSITIVOS DE SEGURIDAD"/>
    <x v="0"/>
    <x v="0"/>
  </r>
  <r>
    <n v="1195"/>
    <x v="190"/>
    <d v="1899-12-30T10:00:00"/>
    <s v="NO SE CUENTA CON MALLA ANTIDESLIZANTE KD1700-1409"/>
    <s v="PLATAFORMA"/>
    <x v="1"/>
    <x v="1"/>
    <n v="0"/>
    <x v="1"/>
    <x v="1"/>
    <x v="1"/>
    <s v="RONALD MARTINEZ"/>
    <x v="2"/>
    <s v="IMPLEMENTAR GUARDA ANTIDESLIZANTE"/>
    <x v="0"/>
    <x v="2"/>
  </r>
  <r>
    <n v="1196"/>
    <x v="190"/>
    <d v="1899-12-30T18:00:00"/>
    <s v="LAS MANGUERAS DEL COMBUSTIBLE DEBERIAN TENER UNA LLAVE"/>
    <s v="PLATAFORMA"/>
    <x v="1"/>
    <x v="0"/>
    <n v="0"/>
    <x v="0"/>
    <x v="1"/>
    <x v="1"/>
    <s v="CARLOZ YANEZ"/>
    <x v="2"/>
    <s v="COLOCAR LLAVES CIRCULARES"/>
    <x v="2"/>
    <x v="2"/>
  </r>
  <r>
    <n v="1197"/>
    <x v="190"/>
    <d v="1899-12-30T18:00:00"/>
    <s v="EL CABLE WIRELINE TIENE MAS DE 3 EMPATES"/>
    <s v="PLATAFORMA"/>
    <x v="1"/>
    <x v="0"/>
    <n v="0"/>
    <x v="1"/>
    <x v="0"/>
    <x v="0"/>
    <s v="GEOVANNY CAMPOVERDE "/>
    <x v="1"/>
    <s v="CAMBIO DE CABLE"/>
    <x v="2"/>
    <x v="2"/>
  </r>
  <r>
    <n v="1198"/>
    <x v="190"/>
    <d v="1899-12-30T18:00:00"/>
    <s v="FALTA DE PLASTICO PARA LA IMPERMEABILIZACIÓN"/>
    <s v="PLATAFORMA"/>
    <x v="1"/>
    <x v="1"/>
    <n v="0"/>
    <x v="1"/>
    <x v="1"/>
    <x v="2"/>
    <s v="JEFFERSON CHICAIZA"/>
    <x v="2"/>
    <s v="ENVIO DE PLASTICO"/>
    <x v="2"/>
    <x v="2"/>
  </r>
  <r>
    <n v="1199"/>
    <x v="190"/>
    <d v="1899-12-30T18:00:00"/>
    <s v="LLAVE 48 DE ALUMINIO ROTA"/>
    <s v="PLATAFORMA"/>
    <x v="1"/>
    <x v="1"/>
    <n v="0"/>
    <x v="1"/>
    <x v="1"/>
    <x v="1"/>
    <s v="CARLOS AMAGUAY"/>
    <x v="1"/>
    <s v="CAMBIO DE LLAVE"/>
    <x v="0"/>
    <x v="2"/>
  </r>
  <r>
    <n v="1200"/>
    <x v="190"/>
    <d v="1899-12-30T18:00:00"/>
    <s v="CARPA EN MAL ESTADO"/>
    <s v="PLATAFORMA"/>
    <x v="1"/>
    <x v="0"/>
    <n v="0"/>
    <x v="1"/>
    <x v="3"/>
    <x v="1"/>
    <s v="EDISON LAFEBRE"/>
    <x v="3"/>
    <s v="CAMBIO DE CARPA"/>
    <x v="0"/>
    <x v="2"/>
  </r>
  <r>
    <n v="1201"/>
    <x v="190"/>
    <d v="1899-12-30T18:00:00"/>
    <s v="INSEGURIDAD AL IR POR REPUESTOS EN LA NOCHE"/>
    <s v="PLATAFORMA"/>
    <x v="1"/>
    <x v="0"/>
    <n v="0"/>
    <x v="0"/>
    <x v="0"/>
    <x v="1"/>
    <s v="CRISTOPHER ORELLANA"/>
    <x v="2"/>
    <s v="MAS COMUNICACIÓN"/>
    <x v="2"/>
    <x v="2"/>
  </r>
  <r>
    <n v="1202"/>
    <x v="190"/>
    <d v="1899-12-30T18:00:00"/>
    <s v="PROBLEMAS CON LA COMUNIDAD (KD 200)"/>
    <s v="PLATAFORMA"/>
    <x v="1"/>
    <x v="0"/>
    <n v="0"/>
    <x v="0"/>
    <x v="0"/>
    <x v="1"/>
    <s v="RAMIRO RODRIGUEZ"/>
    <x v="2"/>
    <s v="DIALOGAR"/>
    <x v="0"/>
    <x v="2"/>
  </r>
  <r>
    <n v="1203"/>
    <x v="190"/>
    <d v="1899-12-30T18:00:00"/>
    <s v="ESTANDARIZAR NOMBRES DE REPUESTOS PARA LAS MAQUINAS"/>
    <s v="PLATAFORMA"/>
    <x v="1"/>
    <x v="0"/>
    <n v="0"/>
    <x v="0"/>
    <x v="1"/>
    <x v="1"/>
    <s v="VINICIO AUCAY"/>
    <x v="1"/>
    <s v="SOCIALIZAR NOMENCLATURA"/>
    <x v="2"/>
    <x v="2"/>
  </r>
  <r>
    <n v="1204"/>
    <x v="190"/>
    <d v="1899-12-30T18:00:00"/>
    <s v="LAS MANGUERAS DEL COMBUSTIBLE DEBERIAN TENER UNA LLAVE"/>
    <s v="PLATAFORMA"/>
    <x v="1"/>
    <x v="0"/>
    <n v="0"/>
    <x v="0"/>
    <x v="1"/>
    <x v="1"/>
    <s v="CARLOZ YANEZ"/>
    <x v="2"/>
    <s v="COLOCAR LLAVES CIRCULARES"/>
    <x v="2"/>
    <x v="2"/>
  </r>
  <r>
    <n v="1205"/>
    <x v="190"/>
    <d v="1899-12-30T18:00:00"/>
    <s v="EL CABLE WIRELINE TIENE MAS DE 3 EMPATES"/>
    <s v="PLATAFORMA"/>
    <x v="1"/>
    <x v="1"/>
    <n v="0"/>
    <x v="1"/>
    <x v="0"/>
    <x v="0"/>
    <s v="GEOVANNY CAMPOVERDE "/>
    <x v="1"/>
    <s v="CAMBIO DE CABLE"/>
    <x v="2"/>
    <x v="2"/>
  </r>
  <r>
    <n v="1206"/>
    <x v="190"/>
    <d v="1899-12-30T18:00:00"/>
    <s v="FALTA DE PLASTICO PARA LA IMPERMEABILIZACIÓN"/>
    <s v="PLATAFORMA"/>
    <x v="1"/>
    <x v="1"/>
    <n v="0"/>
    <x v="1"/>
    <x v="1"/>
    <x v="2"/>
    <s v="JEFFERSON CHICAIZA"/>
    <x v="2"/>
    <s v="ENVIO DE PLASTICO"/>
    <x v="2"/>
    <x v="2"/>
  </r>
  <r>
    <n v="1207"/>
    <x v="190"/>
    <d v="1899-12-30T18:00:00"/>
    <s v="LLAVE 48 DE ALUMINIO ROTA"/>
    <s v="PLATAFORMA"/>
    <x v="1"/>
    <x v="1"/>
    <n v="0"/>
    <x v="1"/>
    <x v="1"/>
    <x v="1"/>
    <s v="CARLOS AMAGUAY"/>
    <x v="1"/>
    <s v="CAMBIO DE LLAVE"/>
    <x v="0"/>
    <x v="2"/>
  </r>
  <r>
    <n v="1208"/>
    <x v="190"/>
    <d v="1899-12-30T18:00:00"/>
    <s v="CARPA EN MAL ESTADO"/>
    <s v="PLATAFORMA"/>
    <x v="1"/>
    <x v="1"/>
    <n v="0"/>
    <x v="1"/>
    <x v="3"/>
    <x v="1"/>
    <s v="EDISON LAFEBRE"/>
    <x v="3"/>
    <s v="CAMBIO DE CARPA"/>
    <x v="0"/>
    <x v="2"/>
  </r>
  <r>
    <n v="1209"/>
    <x v="190"/>
    <d v="1899-12-30T18:00:00"/>
    <s v="INSEGURIDAD AL IR POR REPUESTOS EN LA NOCHE"/>
    <s v="CAMINO"/>
    <x v="1"/>
    <x v="0"/>
    <n v="0"/>
    <x v="0"/>
    <x v="0"/>
    <x v="1"/>
    <s v="CRISTOPHER ORELLANA"/>
    <x v="2"/>
    <s v="MAS COMUNICACIÓN"/>
    <x v="2"/>
    <x v="2"/>
  </r>
  <r>
    <n v="1210"/>
    <x v="190"/>
    <d v="1899-12-30T18:00:00"/>
    <s v="PROBLEMAS CON LA COMUNIDAD (KD 200)"/>
    <s v="CAMINO"/>
    <x v="1"/>
    <x v="1"/>
    <n v="0"/>
    <x v="0"/>
    <x v="0"/>
    <x v="1"/>
    <s v="RAMIRO RODRIGUEZ"/>
    <x v="2"/>
    <s v="DIALOGAR"/>
    <x v="0"/>
    <x v="2"/>
  </r>
  <r>
    <n v="1211"/>
    <x v="190"/>
    <d v="1899-12-30T18:00:00"/>
    <s v="ESTANDARIZAR NOMBRES DE REPUESTOS PARA LAS MAQUINAS"/>
    <s v="PLATAFORMA"/>
    <x v="1"/>
    <x v="0"/>
    <n v="0"/>
    <x v="0"/>
    <x v="1"/>
    <x v="1"/>
    <s v="VINICIO AUCAY"/>
    <x v="1"/>
    <s v="SOCIALIZAR NOMENCLATURA"/>
    <x v="2"/>
    <x v="2"/>
  </r>
  <r>
    <n v="1212"/>
    <x v="191"/>
    <d v="1899-12-30T16:00:00"/>
    <s v="FALLA EN LA TRACCIÓN DEL IRON HORSE"/>
    <s v="IRON HORSE"/>
    <x v="2"/>
    <x v="0"/>
    <n v="0"/>
    <x v="1"/>
    <x v="3"/>
    <x v="1"/>
    <s v="FRANCISCO CODENA"/>
    <x v="5"/>
    <s v="CAMBIO DE LOS MATRIMONIOS"/>
    <x v="0"/>
    <x v="1"/>
  </r>
  <r>
    <n v="1213"/>
    <x v="192"/>
    <d v="1899-12-30T10:00:00"/>
    <s v="SIENDO LAS 04H30 DEL 04 DE AGOSTO DEL 2021, FREDDY MOROCHO (AYUDANTE DE PERFORACIÓN) IDENTIFICA UN REBOSE EN LA SEXTA TINA DE TRATAMIENTO DE LODOS, EL LIQUIDO DERRAMADO ES MAYORMENTE AGUA YA QUE EN EL SONDAJE SE PRESENTA UN ACUÍFERO. SE PROCEDIÓ A PARAR LA OPERACIÓN PARA REALIZAR ACTIVIDADES DE LIMPIEZA EN EL ÁREA. NO EXISTE AFECTACIÓN AL ENTORNO NI SUELO"/>
    <s v="IRON HORSE"/>
    <x v="2"/>
    <x v="2"/>
    <n v="0"/>
    <x v="0"/>
    <x v="3"/>
    <x v="1"/>
    <s v="VALENTIN AREVALO"/>
    <x v="25"/>
    <s v="ADECUACIÓN Y MANTENIMIENTO DEL SENDERO"/>
    <x v="0"/>
    <x v="1"/>
  </r>
  <r>
    <n v="1214"/>
    <x v="192"/>
    <d v="1899-12-30T11:00:00"/>
    <s v="LAS GUARDAS LATERALES DEL PRIMER Y SEGUNDO MOTOR SE ENCUENTRAN SIN SUS RESPECTIVOS PERNOS Y ROTAS KD1700-1401"/>
    <s v="PLATAFORMA"/>
    <x v="1"/>
    <x v="0"/>
    <n v="0"/>
    <x v="1"/>
    <x v="1"/>
    <x v="2"/>
    <s v="XIMENA DAVILA "/>
    <x v="0"/>
    <s v="REALIZAR MANTENIMIENTO CORRECTIVO "/>
    <x v="2"/>
    <x v="2"/>
  </r>
  <r>
    <n v="1215"/>
    <x v="192"/>
    <d v="1899-12-30T14:00:00"/>
    <s v="SE EVIDENCIA QUE LA MANGUERA QUE ABASTECE DE COMBUSTIBLE SE ENCUENTRA ROTA A LA ALTURA DE LA ABRAZADERA Y SE PRESENCIA UN LIQUEO PARCIAL."/>
    <s v="PERFORACION"/>
    <x v="9"/>
    <x v="0"/>
    <n v="0"/>
    <x v="4"/>
    <x v="4"/>
    <x v="2"/>
    <s v="ANDERSON VIERA"/>
    <x v="2"/>
    <s v="CAMBIO DE MANGUERA Y CORRECTO ACOPLE DE ABRAZADERA "/>
    <x v="0"/>
    <x v="5"/>
  </r>
  <r>
    <n v="1216"/>
    <x v="193"/>
    <d v="1899-12-30T13:00:00"/>
    <s v="EN EL CAMINO DEL DZ ES OBSTRUIDO POR LA CARGA DEL HELICÓPTERO Y NO HAY COMO PASAR"/>
    <s v="PLATAFORMA"/>
    <x v="1"/>
    <x v="0"/>
    <n v="0"/>
    <x v="0"/>
    <x v="3"/>
    <x v="1"/>
    <s v="JONATHAN LÓPEZ"/>
    <x v="0"/>
    <s v="PEDIR QUE SE COLOQUE LA CARGA EN SU PUESTO"/>
    <x v="1"/>
    <x v="0"/>
  </r>
  <r>
    <n v="1217"/>
    <x v="193"/>
    <d v="1899-12-30T10:00:00"/>
    <s v="MANGUERA N°12 PRESENTA FATIGA EN MAQUINA KD1700-1401 DESDE PANEL CONTROL HASTA PASAMUROS "/>
    <s v="PLATAFORMA"/>
    <x v="1"/>
    <x v="0"/>
    <n v="0"/>
    <x v="1"/>
    <x v="3"/>
    <x v="1"/>
    <s v="XIMENA DAVILA "/>
    <x v="0"/>
    <s v="REEMPLAZAR MANGUERA"/>
    <x v="2"/>
    <x v="2"/>
  </r>
  <r>
    <n v="1218"/>
    <x v="193"/>
    <d v="1899-12-30T16:00:00"/>
    <s v="AL IR A TANQUEAR EL COMBUSTIBLE SE OBSERVA UN LIQUEO EN EL CUBETO DE LOS BULTANK ES MINIMO SE REALIZÓ LIMPIEZA"/>
    <s v="PLATAFORMA"/>
    <x v="1"/>
    <x v="0"/>
    <n v="0"/>
    <x v="4"/>
    <x v="3"/>
    <x v="1"/>
    <s v="HENRY SANCHEZ"/>
    <x v="1"/>
    <s v="REPARAR EL CUBETO O CAMBIAR POR UNO EN BUEN ESTADO"/>
    <x v="1"/>
    <x v="1"/>
  </r>
  <r>
    <n v="1219"/>
    <x v="194"/>
    <d v="1899-12-30T08:00:00"/>
    <s v="AL INICIO DEL TURNO NOCHE DEL 15/08/2021 SE OBSERVA QUE LA CAMISA EXTERNA SE ENCUENTRA SUJETA CON UNA CUERDA LA CUAL NO SE ENCUENTRA CON SUS DOS PERNOS. "/>
    <s v="PERFORACION"/>
    <x v="0"/>
    <x v="1"/>
    <n v="0"/>
    <x v="1"/>
    <x v="3"/>
    <x v="1"/>
    <s v="JEFFERSON DELGADO "/>
    <x v="2"/>
    <s v="REALIZAR LA COMPRA O PEDIDO DE PERNOS DE 1/2 MILIMETRICOS. "/>
    <x v="0"/>
    <x v="0"/>
  </r>
  <r>
    <n v="1220"/>
    <x v="194"/>
    <d v="1899-12-30T10:15:00"/>
    <s v="EL COLABORADOR JEFFERSON SUAREZ ESTABA REALIZANDO LA ACTIVIDAD DE EXTRACCIÓN DE TUBERÍA, AL MOMENTO DE DESENROSCAR EL TUBO (HTW), ESTE CAE IMPACTA CON EL BORDE DEL TUBO QUE SE ENCONTRABA ABAJO LO QUE PROVOCA QUE GIRE Y CAIGA EN DIRECCIÓN DEL COLABORADOR OCASIONANDO FRACTURA. AE UN TUBO EN EL PIE DE HTW"/>
    <s v="PERFORACION"/>
    <x v="2"/>
    <x v="6"/>
    <n v="30"/>
    <x v="1"/>
    <x v="0"/>
    <x v="1"/>
    <s v="JEFFERSON SUAREZ"/>
    <x v="2"/>
    <s v="PLAN DE ACCIÓN CONFORME A LA INVESTIGACIÓN DEL ACCIDENTE"/>
    <x v="1"/>
    <x v="1"/>
  </r>
  <r>
    <n v="1221"/>
    <x v="194"/>
    <d v="1899-12-30T10:00:00"/>
    <s v="GUARDAS DE PRIMER Y SEGUNDO MOTOR DE LA KD1700-1401 SE ENCUENTRAN EN MAL ESTADO"/>
    <s v="PLATAFORMA"/>
    <x v="1"/>
    <x v="0"/>
    <n v="0"/>
    <x v="1"/>
    <x v="1"/>
    <x v="1"/>
    <s v="JAIRO PEREZ "/>
    <x v="2"/>
    <s v="REALIZAR CAMBIO O REPARACION DE GUARDAS "/>
    <x v="2"/>
    <x v="2"/>
  </r>
  <r>
    <n v="1222"/>
    <x v="195"/>
    <m/>
    <s v="En la plataforma CVD042 aproximadamente las 10:03 mientras_x000a_se realiza la tarea cotidiana de extracción de tubo interno se_x000a_observa el repentino derrame de aceite hidráulico a presión_x000a_desde el cilindro del foot clamp, ocasionando un vertido_x000a_importante sobre la geomembrana, el cual es contenido_x000a_inmediatamente mediante el apagado de la máquina y su_x000a_recolección utilizando abrobente._x000a_En el momento del evento se encuentra Leonardo Guerrero_x000a_(Asistente HSE) realizando inspecciones rutinarias en la_x000a_máquina, quien colabora con la limpieza._x000a_Se destaca que el daño del cilindro fue interno y en ningún_x000a_momento existió error humano."/>
    <s v="PERFORACION"/>
    <x v="0"/>
    <x v="2"/>
    <n v="0"/>
    <x v="1"/>
    <x v="1"/>
    <x v="0"/>
    <s v="CARLOS PATIÑO "/>
    <x v="2"/>
    <s v="SE REALIZAN TRABAJOS DE LIMPIEZA DEL ÁREA AFECTADA"/>
    <x v="0"/>
    <x v="5"/>
  </r>
  <r>
    <n v="1223"/>
    <x v="195"/>
    <d v="1899-12-30T12:00:00"/>
    <s v="EL COMBO TIENE FLOJA LA CABEZA "/>
    <s v="PERFORACION"/>
    <x v="2"/>
    <x v="0"/>
    <n v="0"/>
    <x v="1"/>
    <x v="4"/>
    <x v="1"/>
    <s v="JUAN CHAVEZ"/>
    <x v="1"/>
    <s v="CAMBIO DE COMBO"/>
    <x v="0"/>
    <x v="1"/>
  </r>
  <r>
    <n v="1224"/>
    <x v="196"/>
    <d v="1899-12-30T16:00:00"/>
    <s v="LA MORDAZA DEL IRON HORSE SE ENCUENTRA EN MAL ESTADO"/>
    <s v="IRON HORSE"/>
    <x v="2"/>
    <x v="0"/>
    <n v="0"/>
    <x v="1"/>
    <x v="1"/>
    <x v="1"/>
    <s v="VALENTIN AREVALO"/>
    <x v="25"/>
    <s v="CAMBIO DE LA MORDAZA"/>
    <x v="0"/>
    <x v="1"/>
  </r>
  <r>
    <n v="1225"/>
    <x v="196"/>
    <d v="1899-12-30T16:00:00"/>
    <s v="CAMINO EN MAL ESTADO AL INGRESAR A LA PATAFORMA PT-02"/>
    <s v="CAMINOS"/>
    <x v="1"/>
    <x v="0"/>
    <n v="0"/>
    <x v="0"/>
    <x v="3"/>
    <x v="1"/>
    <s v="JUAN ALULEMA "/>
    <x v="11"/>
    <s v="INFORMAR AL PERSONAL RESPONSABLE PARA UNA MEJORA"/>
    <x v="1"/>
    <x v="1"/>
  </r>
  <r>
    <n v="1226"/>
    <x v="196"/>
    <d v="1899-12-30T16:00:00"/>
    <s v="LLAVE STILLSON NUMERO 36 EN MAL ESTADO"/>
    <s v="PLATAFORMA"/>
    <x v="1"/>
    <x v="0"/>
    <n v="0"/>
    <x v="1"/>
    <x v="3"/>
    <x v="1"/>
    <s v="SERGIO PAREDES"/>
    <x v="1"/>
    <s v="CAMBIO DE LLAVE A LA BREVEDAD POSIBLE"/>
    <x v="1"/>
    <x v="0"/>
  </r>
  <r>
    <n v="1227"/>
    <x v="196"/>
    <d v="1899-12-30T17:00:00"/>
    <s v="BOMBA MANUAL DE SUCCION DE COMBUSTIBLE SE ENCUENTRA EN MAL ESTADO"/>
    <s v="PLATAFORMA"/>
    <x v="1"/>
    <x v="0"/>
    <n v="0"/>
    <x v="1"/>
    <x v="3"/>
    <x v="1"/>
    <s v="SAUL CHIROUP"/>
    <x v="2"/>
    <s v="ADQUIRIR BOMBAS MANUALES NUEVAS Y QUE SEAN RESISTENTES"/>
    <x v="1"/>
    <x v="0"/>
  </r>
  <r>
    <n v="1228"/>
    <x v="196"/>
    <d v="1899-12-30T18:00:00"/>
    <s v="LA BOMBA DRAGA EN MALA CONDICION, EL CHICOTE NO VALE."/>
    <s v="PLATAFORMA"/>
    <x v="1"/>
    <x v="1"/>
    <n v="0"/>
    <x v="1"/>
    <x v="3"/>
    <x v="1"/>
    <s v="JUNIOR WAMPASH"/>
    <x v="2"/>
    <s v="REPARAR DE INMEDIATO "/>
    <x v="1"/>
    <x v="0"/>
  </r>
  <r>
    <n v="1229"/>
    <x v="196"/>
    <d v="1899-12-30T18:00:00"/>
    <s v="LOS DESECHOS PASAN MUCHO TIEMPO EN PLATAFORMA"/>
    <s v="PLATAFORMA"/>
    <x v="1"/>
    <x v="1"/>
    <n v="0"/>
    <x v="2"/>
    <x v="3"/>
    <x v="1"/>
    <s v="JENRI HARO"/>
    <x v="1"/>
    <s v="RETIRAR LOS DESECHOS "/>
    <x v="1"/>
    <x v="1"/>
  </r>
  <r>
    <n v="1230"/>
    <x v="196"/>
    <d v="1899-12-30T18:00:00"/>
    <s v="EL AGUA CONTAMINADA NO SIRVE PARA LA LIMPIEZA DE LA PLATAFORMA "/>
    <s v="PLATAFORMA"/>
    <x v="1"/>
    <x v="0"/>
    <n v="0"/>
    <x v="2"/>
    <x v="3"/>
    <x v="1"/>
    <s v="ROGER VILLENA"/>
    <x v="1"/>
    <s v="MEJORAR LO MAS PRONTO"/>
    <x v="1"/>
    <x v="1"/>
  </r>
  <r>
    <n v="1231"/>
    <x v="196"/>
    <d v="1899-12-30T18:00:00"/>
    <s v="FALTA ILUMINACION EN PLATAFORMA 1700 1406"/>
    <s v="PLATAFORMA"/>
    <x v="1"/>
    <x v="0"/>
    <n v="0"/>
    <x v="1"/>
    <x v="3"/>
    <x v="1"/>
    <s v="EDUARDO ROGEL"/>
    <x v="2"/>
    <s v="EL CAMBIO DE LAMPARAS"/>
    <x v="1"/>
    <x v="0"/>
  </r>
  <r>
    <n v="1232"/>
    <x v="196"/>
    <d v="1899-12-30T18:00:00"/>
    <s v="LAS BOTAS NEGRAS SON PELIGROSAS EN LA PLATAFORMA "/>
    <s v="PLATAFORMA"/>
    <x v="1"/>
    <x v="0"/>
    <n v="0"/>
    <x v="9"/>
    <x v="3"/>
    <x v="1"/>
    <s v="PATRICIO AYALA"/>
    <x v="2"/>
    <s v="LAS BOTAS NEGRAS SON MUY ANCHAS Y SON PELIGROSAS PARA CAMINAR ENLA PLATAFORMA"/>
    <x v="1"/>
    <x v="1"/>
  </r>
  <r>
    <n v="1233"/>
    <x v="196"/>
    <d v="1899-12-30T18:00:00"/>
    <s v="EN LAPLATAFORMA PT-02 HACE FALTA TUBO BTW PARA EL ESTANTE DE EXTRACCION DE TUBERIA "/>
    <s v="PLATAFORMA"/>
    <x v="1"/>
    <x v="1"/>
    <n v="0"/>
    <x v="1"/>
    <x v="3"/>
    <x v="1"/>
    <s v="EFRAÍN VENTURA"/>
    <x v="1"/>
    <s v="IMPLEMENTAR CON 4 TUBOS BTW"/>
    <x v="1"/>
    <x v="0"/>
  </r>
  <r>
    <n v="1234"/>
    <x v="196"/>
    <d v="1899-12-30T18:00:00"/>
    <s v="CARPA EN MAL ESTADO"/>
    <s v="PLATAFORMA"/>
    <x v="1"/>
    <x v="0"/>
    <n v="0"/>
    <x v="1"/>
    <x v="3"/>
    <x v="1"/>
    <s v="ANTHONNY ALBAN"/>
    <x v="2"/>
    <s v="CAMBIO INMEDIATO DE CARPA PARA QUE NO MOJEN ADITIVOS"/>
    <x v="1"/>
    <x v="1"/>
  </r>
  <r>
    <n v="1235"/>
    <x v="196"/>
    <d v="1899-12-30T19:00:00"/>
    <s v="EL CABLE WIRE LINE SE ENCUENTRA EN MAL ESTADO DE LA MAQUINA PC-01"/>
    <s v="PLATAFORMA"/>
    <x v="1"/>
    <x v="0"/>
    <n v="0"/>
    <x v="1"/>
    <x v="0"/>
    <x v="1"/>
    <s v="LENIN SANIMBIA"/>
    <x v="1"/>
    <s v="SE DEBE CAMBIAR EL CABLE WIRE LINE PARA NO TENER NINGUN INCIDENTE "/>
    <x v="1"/>
    <x v="0"/>
  </r>
  <r>
    <n v="1236"/>
    <x v="196"/>
    <d v="1899-12-30T12:00:00"/>
    <s v="OBTENER TRAMPAMANUAL DE HTW PARA EXTRAER TUBERIA KD 1700-1408"/>
    <s v="PLATAFORMA"/>
    <x v="1"/>
    <x v="1"/>
    <n v="0"/>
    <x v="1"/>
    <x v="1"/>
    <x v="1"/>
    <s v="KLEVER AYALA"/>
    <x v="1"/>
    <s v="INPLEMENTAR TRAMPA HTW"/>
    <x v="2"/>
    <x v="1"/>
  </r>
  <r>
    <n v="1237"/>
    <x v="196"/>
    <d v="1899-12-30T10:00:00"/>
    <s v="EN LA UNION DEL EXTERIOR DE LA POLEA NO POSEE ABRASADERA KD1700-1408"/>
    <s v="PLATAFORMA"/>
    <x v="1"/>
    <x v="1"/>
    <n v="0"/>
    <x v="1"/>
    <x v="3"/>
    <x v="1"/>
    <s v="YUMA TSUNKAKA"/>
    <x v="3"/>
    <s v="MANTENIMIENTO CORRECTIVO "/>
    <x v="2"/>
    <x v="2"/>
  </r>
  <r>
    <n v="1238"/>
    <x v="196"/>
    <d v="1899-12-30T10:00:00"/>
    <s v="FUGAS DE DIESEL EN LOS BULLTANKS EN PIUNTS"/>
    <s v="BOMBAS"/>
    <x v="1"/>
    <x v="0"/>
    <n v="0"/>
    <x v="4"/>
    <x v="1"/>
    <x v="1"/>
    <s v="ADRIAN WACHAPA"/>
    <x v="13"/>
    <s v="ASEGURTAR DE MANERA MECANICA LOS TANQUES PARA UN MEJOR USO"/>
    <x v="2"/>
    <x v="2"/>
  </r>
  <r>
    <n v="1239"/>
    <x v="196"/>
    <d v="1899-12-30T11:00:00"/>
    <s v="CAMINO DE H5 SE ENCUENTRA EN MAL ESTADO "/>
    <s v="TRASLADO PERSONAL "/>
    <x v="1"/>
    <x v="0"/>
    <n v="0"/>
    <x v="7"/>
    <x v="1"/>
    <x v="1"/>
    <s v="MAURO YANKUR"/>
    <x v="13"/>
    <s v="SOLICITAR AL CLIENTE ADECUACION DEL CAMINO"/>
    <x v="2"/>
    <x v="2"/>
  </r>
  <r>
    <n v="1240"/>
    <x v="196"/>
    <d v="1899-12-30T12:00:00"/>
    <s v="CARPA CON HUECOS REMENDADOS PROVOCANDO FILTRACION DE AGUA KD1000"/>
    <s v="CAMPAMENTO "/>
    <x v="1"/>
    <x v="1"/>
    <n v="0"/>
    <x v="0"/>
    <x v="1"/>
    <x v="1"/>
    <s v="HERMAN ROMERO"/>
    <x v="1"/>
    <s v="REALIZAR CAMBIO DE CARPA"/>
    <x v="2"/>
    <x v="2"/>
  </r>
  <r>
    <n v="1241"/>
    <x v="196"/>
    <d v="1899-12-30T13:00:00"/>
    <s v="LA BOMBA DRAGA SE ENCUENTRA EN UNA MALA UBICACIÓN DONDE PUEDE OCURRIR UN ACCIDENTE  KD1000-07 AMBIENTAL"/>
    <s v="BOMBAS"/>
    <x v="1"/>
    <x v="2"/>
    <n v="0"/>
    <x v="0"/>
    <x v="1"/>
    <x v="1"/>
    <s v="JOSE LOOR"/>
    <x v="3"/>
    <s v="MEJORAR LA UBICACIÓN DE LA BOMBA "/>
    <x v="2"/>
    <x v="1"/>
  </r>
  <r>
    <n v="1242"/>
    <x v="196"/>
    <d v="1899-12-30T14:00:00"/>
    <s v="CABOS DE BARANDA DEMASIADO ALTOS Y ESCASOS EN CAMINO A TRINCHE DESDE PE-01"/>
    <s v="TRASLADO PERSONAL "/>
    <x v="1"/>
    <x v="0"/>
    <n v="0"/>
    <x v="7"/>
    <x v="1"/>
    <x v="1"/>
    <s v="BYRON RIVERA "/>
    <x v="28"/>
    <s v="COLOCAR MAS CABOS DE PROTECCION PARA EVITAR CAIDAS AL BARRANCO "/>
    <x v="2"/>
    <x v="1"/>
  </r>
  <r>
    <n v="1243"/>
    <x v="196"/>
    <d v="1899-12-30T15:00:00"/>
    <s v="ACUMULACION DE DESECHOS EN LAS BOMBAS DE H3 "/>
    <s v="PLATAFORMA"/>
    <x v="1"/>
    <x v="1"/>
    <n v="0"/>
    <x v="7"/>
    <x v="1"/>
    <x v="1"/>
    <s v="MARCELO ANDY"/>
    <x v="2"/>
    <s v="GESTIONAR LA EVACUACION DE DESECHOS PARA TENER UN ESPACIO EFICIENTE "/>
    <x v="1"/>
    <x v="1"/>
  </r>
  <r>
    <n v="1244"/>
    <x v="196"/>
    <d v="1899-12-30T16:00:00"/>
    <s v="PISO RESBALOSO KD1700-1408"/>
    <s v="PLATAFORMA"/>
    <x v="1"/>
    <x v="0"/>
    <n v="0"/>
    <x v="1"/>
    <x v="1"/>
    <x v="1"/>
    <s v="MICHAEL PEREZ"/>
    <x v="2"/>
    <s v="MEJORAR EL PISO EN LA PLATAFORMA DE TRABAJO "/>
    <x v="2"/>
    <x v="1"/>
  </r>
  <r>
    <n v="1245"/>
    <x v="196"/>
    <d v="1899-12-30T17:00:00"/>
    <s v="ENTABLADO EN MALAS CONDICIONES, DEMASIADO TIEMPO EN USO Y SE PARTE KD1000-07"/>
    <s v="PLATAFORMA"/>
    <x v="1"/>
    <x v="0"/>
    <n v="0"/>
    <x v="0"/>
    <x v="1"/>
    <x v="1"/>
    <s v="FERNANDO CIFUENTES"/>
    <x v="1"/>
    <s v="CAMBIAR EL ENTABLADO "/>
    <x v="2"/>
    <x v="2"/>
  </r>
  <r>
    <n v="1246"/>
    <x v="196"/>
    <d v="1899-12-30T12:00:00"/>
    <s v="LAS BOMBAS 10-29 TIENEN MUCHA FUGA POR LAS VALVULAS DE ALIVIO Y SE LLENAN MUY RAPIDO LOS CUBETOS KD1000-07"/>
    <s v="BOMBAS"/>
    <x v="1"/>
    <x v="2"/>
    <n v="0"/>
    <x v="0"/>
    <x v="1"/>
    <x v="1"/>
    <s v="CARLOS YANEZ "/>
    <x v="2"/>
    <s v="AÑADIR UNA MANGUERA PARA QUE CAIGA EL AGUA FUERA DEL CUBETO "/>
    <x v="2"/>
    <x v="1"/>
  </r>
  <r>
    <n v="1247"/>
    <x v="196"/>
    <d v="1899-12-30T10:00:00"/>
    <s v="SE ENCUENTRA EN MAL ESTADO LA LLAVE QUE SE AFLOJA EL TUBO INTERNO KD1000-07"/>
    <s v="PERFORACION "/>
    <x v="1"/>
    <x v="0"/>
    <n v="0"/>
    <x v="1"/>
    <x v="3"/>
    <x v="1"/>
    <s v="SILVA EDISON"/>
    <x v="2"/>
    <s v="CABIO DE LLAVE INMEDIATAMENTE"/>
    <x v="2"/>
    <x v="1"/>
  </r>
  <r>
    <n v="1248"/>
    <x v="196"/>
    <d v="1899-12-30T10:00:00"/>
    <s v="CABLE DEL PESCANTE SE ENCUENTRA EN MAL ESTADO KD1700-1402 SE ME PUEDE DESPRENDER AL MANIPULAR"/>
    <s v="PERFORACION "/>
    <x v="1"/>
    <x v="2"/>
    <n v="0"/>
    <x v="1"/>
    <x v="3"/>
    <x v="1"/>
    <s v="JAMILTON TERAN "/>
    <x v="2"/>
    <s v="CAMBIO DE CABLE INMEDIATAMENTE"/>
    <x v="2"/>
    <x v="1"/>
  </r>
  <r>
    <n v="1249"/>
    <x v="196"/>
    <d v="1899-12-30T11:00:00"/>
    <s v="LA TINA DE LODOS SE ENCUENTRA ROTA EN EL LUGAR DONDE ENTRA LA MANGUERA DE DESFOGUE KD1700-1402"/>
    <s v="PLATAFORMA"/>
    <x v="1"/>
    <x v="0"/>
    <n v="0"/>
    <x v="0"/>
    <x v="1"/>
    <x v="1"/>
    <s v="HOLGER SUIN"/>
    <x v="1"/>
    <s v="REPOSICION DE TINA "/>
    <x v="2"/>
    <x v="2"/>
  </r>
  <r>
    <n v="1250"/>
    <x v="196"/>
    <d v="1899-12-30T12:00:00"/>
    <s v="LA GUARDA DEL PISO SE ENCUENTRA EN MAL ESTADO EN KD1700-1401"/>
    <s v="PLATAFORMA"/>
    <x v="1"/>
    <x v="1"/>
    <n v="0"/>
    <x v="0"/>
    <x v="1"/>
    <x v="1"/>
    <s v="HOLGER BONILLA"/>
    <x v="1"/>
    <s v="MANTENIMIENTO DE GUARDA "/>
    <x v="0"/>
    <x v="2"/>
  </r>
  <r>
    <n v="1251"/>
    <x v="196"/>
    <d v="1899-12-30T13:00:00"/>
    <s v="LAS GUAYAS DE SEGURIDAD SE AFLOJAN CON LA VIBRACION Y SE AFLOJAN DE LAS MANGUERAS KD1700-1408 SE DESPRENDEN DEL ACOPLE Y NO PODRIAN EVITAR EL EFECTO LÁTIGO. SOLICITAMOS REVISAR EL SISTEMA DE SUJECIÓN"/>
    <s v="PERFORACION "/>
    <x v="1"/>
    <x v="2"/>
    <n v="0"/>
    <x v="1"/>
    <x v="1"/>
    <x v="1"/>
    <s v="HENRY SANCHEZ"/>
    <x v="1"/>
    <s v="CORREGIR O MEJORAR EL SISTEMA DE AJUSTE"/>
    <x v="2"/>
    <x v="2"/>
  </r>
  <r>
    <n v="1252"/>
    <x v="196"/>
    <d v="1899-12-30T14:00:00"/>
    <s v="FALTA HERRAMIENTAS_x000a_PLAYOS_x000a_LLAVES #8 KD1000"/>
    <s v="PLATAFORMA"/>
    <x v="1"/>
    <x v="1"/>
    <n v="0"/>
    <x v="1"/>
    <x v="1"/>
    <x v="1"/>
    <s v="RONALD MARTINEZ"/>
    <x v="2"/>
    <s v="GESTIONAR LA ADQUISICION DE LAS HERRAMINETAS"/>
    <x v="2"/>
    <x v="2"/>
  </r>
  <r>
    <n v="1253"/>
    <x v="196"/>
    <d v="1899-12-30T15:00:00"/>
    <s v="LA TINA DE METAL SE ENCUENTRA EN MAL ESTADO TIENE UNA FUGA QUE SE VA MUCHO EL AGUA QUE RECIRCULA KD1700-1402"/>
    <s v="PLATAFORMA"/>
    <x v="1"/>
    <x v="1"/>
    <n v="0"/>
    <x v="0"/>
    <x v="1"/>
    <x v="1"/>
    <s v="CRISTIAN PEREZ"/>
    <x v="2"/>
    <s v="MANTENIMIENTO DE LA TINA DE METAL "/>
    <x v="2"/>
    <x v="2"/>
  </r>
  <r>
    <n v="1254"/>
    <x v="196"/>
    <d v="1899-12-30T16:00:00"/>
    <s v="WHIP CHECK EN MALAS CONDICIONES, SE AFLOJA LA ABRAZADERA KD1700-1408"/>
    <s v="PERFORACION "/>
    <x v="1"/>
    <x v="1"/>
    <n v="0"/>
    <x v="1"/>
    <x v="1"/>
    <x v="1"/>
    <s v="JOSE RIVAS "/>
    <x v="1"/>
    <s v="MEJORAR EL DISPOSITIVO WHIPCHECK"/>
    <x v="2"/>
    <x v="1"/>
  </r>
  <r>
    <n v="1255"/>
    <x v="196"/>
    <d v="1899-12-30T13:00:00"/>
    <s v="ACUMULACION DE MATERIALES DE OFICINA PIUNTS"/>
    <s v="BODEGA "/>
    <x v="1"/>
    <x v="1"/>
    <n v="0"/>
    <x v="0"/>
    <x v="1"/>
    <x v="1"/>
    <s v="ANDRES PIEDRA"/>
    <x v="29"/>
    <s v="ORGANIZACIÓN Y REUBICACION DEL MATERIAL DE OFICINA Y EPP"/>
    <x v="0"/>
    <x v="0"/>
  </r>
  <r>
    <n v="1256"/>
    <x v="196"/>
    <d v="1899-12-30T14:00:00"/>
    <s v="FALTA DE ESPIRALES DE MAGUERAS # 8-10-12 KD1000-07"/>
    <s v="PERFORACION "/>
    <x v="1"/>
    <x v="1"/>
    <n v="0"/>
    <x v="1"/>
    <x v="1"/>
    <x v="1"/>
    <s v="EDGAR SUIN "/>
    <x v="2"/>
    <s v="GESTIONAR LA ADQUISICION PARA SU COLOCACION "/>
    <x v="2"/>
    <x v="1"/>
  </r>
  <r>
    <n v="1257"/>
    <x v="196"/>
    <d v="1899-12-30T15:00:00"/>
    <s v="FALTA PIN DE SEGURIDAD DE LA CABEZA DE ROTACION KD1000-07"/>
    <s v="PERFORACION "/>
    <x v="1"/>
    <x v="1"/>
    <n v="0"/>
    <x v="1"/>
    <x v="1"/>
    <x v="1"/>
    <s v="EDILSON TRUJILLO"/>
    <x v="9"/>
    <s v="GESTIONAR LA ADQUISICION PARA SU COLOCACION "/>
    <x v="2"/>
    <x v="2"/>
  </r>
  <r>
    <n v="1258"/>
    <x v="196"/>
    <d v="1899-12-30T16:00:00"/>
    <s v="SE SOLICITA Y SE NECESITA LAS ABRAZADERAS DE SOPORTES DE UNION DE LOS TUBOS DE EXTENSION DE LA POLEA KDE 1000"/>
    <s v="PERFORACION "/>
    <x v="1"/>
    <x v="1"/>
    <n v="0"/>
    <x v="1"/>
    <x v="1"/>
    <x v="1"/>
    <s v="HENDRI BONILLA "/>
    <x v="9"/>
    <s v="GESTIONAR LAS ABRAZADERAS PARA SU DEBIDA COLOCACION "/>
    <x v="2"/>
    <x v="2"/>
  </r>
  <r>
    <n v="1259"/>
    <x v="196"/>
    <d v="1899-12-30T08:00:00"/>
    <s v="TINA DE LODOS DE 1000 LTS ROTA EN LA MAQUINA KDE 1000"/>
    <s v="PLATAFORMA"/>
    <x v="1"/>
    <x v="0"/>
    <n v="0"/>
    <x v="0"/>
    <x v="1"/>
    <x v="1"/>
    <s v="EDWIN ORDOÑEZ"/>
    <x v="2"/>
    <s v="MANTENIMIENTO DE LA TINA DEL MIXER "/>
    <x v="2"/>
    <x v="2"/>
  </r>
  <r>
    <n v="1260"/>
    <x v="196"/>
    <d v="1899-12-30T10:00:00"/>
    <s v="FALTA CANALETA DE GUIA DE TUBO INTERNO KD1000"/>
    <s v="PERFORACION "/>
    <x v="1"/>
    <x v="1"/>
    <n v="0"/>
    <x v="1"/>
    <x v="1"/>
    <x v="1"/>
    <s v="EDWIN ORDOÑEZ"/>
    <x v="2"/>
    <s v="GESTIONAR LA LLEGADA PARA SU DEBIDA COLOCACION "/>
    <x v="2"/>
    <x v="2"/>
  </r>
  <r>
    <n v="1261"/>
    <x v="196"/>
    <d v="1899-12-30T09:00:00"/>
    <s v="FALTA DE AGUA PARA EL CONSUMO HUMANO EN LAS PLATAFORMAS "/>
    <s v="PLATAFORMA"/>
    <x v="1"/>
    <x v="0"/>
    <n v="0"/>
    <x v="0"/>
    <x v="1"/>
    <x v="1"/>
    <s v="FRANCISCO NOVOA"/>
    <x v="3"/>
    <s v="PROVEER AGUA EN LA PLATAFORMA "/>
    <x v="1"/>
    <x v="1"/>
  </r>
  <r>
    <n v="1262"/>
    <x v="196"/>
    <d v="1899-12-30T09:00:00"/>
    <s v="NO EXISTE REFUERZOS PARA UNIONES DE LA TORRE KD1000-07"/>
    <s v="PERFORACION "/>
    <x v="1"/>
    <x v="1"/>
    <n v="0"/>
    <x v="1"/>
    <x v="1"/>
    <x v="1"/>
    <s v="ERICK BRAVO"/>
    <x v="2"/>
    <s v="REALIZAR PEDIDO DE LOS REFUERZOS Y COLOCARLOS LO ANTES POSIBLE "/>
    <x v="2"/>
    <x v="1"/>
  </r>
  <r>
    <n v="1263"/>
    <x v="196"/>
    <d v="1899-12-30T18:00:00"/>
    <s v="FALTA DE GUAYAS PARA LAS MANGUERAS DE PRESIÓN"/>
    <s v="PLATAFORMA"/>
    <x v="1"/>
    <x v="1"/>
    <n v="0"/>
    <x v="1"/>
    <x v="0"/>
    <x v="1"/>
    <s v="JHON ROJAS"/>
    <x v="1"/>
    <s v="ENVIAR WHIP CHEKS"/>
    <x v="2"/>
    <x v="2"/>
  </r>
  <r>
    <n v="1264"/>
    <x v="196"/>
    <d v="1899-12-30T18:00:00"/>
    <s v="CAMBIO DE GEOMEMBRANA (KD 1700 1405)"/>
    <s v="PLATAFORMA"/>
    <x v="1"/>
    <x v="1"/>
    <n v="0"/>
    <x v="0"/>
    <x v="2"/>
    <x v="0"/>
    <s v="CRISTIAN AYALA"/>
    <x v="2"/>
    <s v="ENVIO DE GEOMEMBRANA"/>
    <x v="2"/>
    <x v="2"/>
  </r>
  <r>
    <n v="1265"/>
    <x v="196"/>
    <d v="1899-12-30T18:00:00"/>
    <s v="MAL DISEÑO DE LA GUARDA DE ROTACIÓN"/>
    <s v="PLATAFORMA"/>
    <x v="1"/>
    <x v="0"/>
    <n v="0"/>
    <x v="1"/>
    <x v="1"/>
    <x v="1"/>
    <s v="ANDERSON GUEVARA"/>
    <x v="2"/>
    <s v="CAMBIAR DISEÑO"/>
    <x v="2"/>
    <x v="2"/>
  </r>
  <r>
    <n v="1266"/>
    <x v="196"/>
    <d v="1899-12-30T18:00:00"/>
    <s v="FALTA DE GUAYAS PARA LAS MANGUERAS DE PRESIÓN"/>
    <s v="PLATAFORMA"/>
    <x v="1"/>
    <x v="1"/>
    <n v="0"/>
    <x v="1"/>
    <x v="1"/>
    <x v="1"/>
    <s v="SANTIAGO CAYO"/>
    <x v="2"/>
    <s v="ENVIAR WHIP CHEKS"/>
    <x v="2"/>
    <x v="2"/>
  </r>
  <r>
    <n v="1267"/>
    <x v="196"/>
    <d v="1899-12-30T18:00:00"/>
    <s v="CAMBIO DE GEOMEMBRANA (KD 1700 1405)"/>
    <s v="PLATAFORMA"/>
    <x v="1"/>
    <x v="1"/>
    <n v="0"/>
    <x v="0"/>
    <x v="2"/>
    <x v="0"/>
    <s v="CRISTIAN AYALA"/>
    <x v="2"/>
    <s v="ENVIO DE GEOMEMBRANA"/>
    <x v="2"/>
    <x v="2"/>
  </r>
  <r>
    <n v="1268"/>
    <x v="197"/>
    <d v="1899-12-30T07:00:00"/>
    <s v="LOS ORING DE LA CAMISA INTERNA DE LA MAQUINA KD 1000-255 SOY MUY GRUESOS LO CUAL SE DESAGASTAN MUY RAPIDO OCACIONANDO LA PERDIDA DE TIEMPO EN LA OPERACION "/>
    <s v="PERFORACION "/>
    <x v="5"/>
    <x v="0"/>
    <n v="0"/>
    <x v="0"/>
    <x v="0"/>
    <x v="0"/>
    <s v="FREDDY CAISAGUANO"/>
    <x v="2"/>
    <s v="SOLICITAR EL CAMBIO DE PROVEEDOR PARA ADQUIRIR LOS ORING DE MEJOR CALIDAD "/>
    <x v="1"/>
    <x v="2"/>
  </r>
  <r>
    <n v="1269"/>
    <x v="197"/>
    <d v="1899-12-30T07:00:00"/>
    <s v="EN EL AREA DE PERFORACION DE LA MAQUINA KD 1000-255 NO EXISTE LA COBERTURA TELEFONICA EN CASO DE EMERGENCIA O SOLICITUD DE PEDIDOS "/>
    <s v="PERFORACION "/>
    <x v="5"/>
    <x v="1"/>
    <n v="0"/>
    <x v="0"/>
    <x v="3"/>
    <x v="1"/>
    <s v="CARLOS MEJIA "/>
    <x v="17"/>
    <s v="ADQUIRIR RADIOS DE COMUNICACION "/>
    <x v="1"/>
    <x v="1"/>
  </r>
  <r>
    <n v="1270"/>
    <x v="197"/>
    <d v="1899-12-30T07:00:00"/>
    <s v="EN LA MAQUINA KD 1000-255 AL INICIAR LAS OPERACIONES SE IDENTIFICA QUE LOS MEDIDORES DE AGUA NO REGISTRAN EL CONSUMO, LLEGANDO A LA CONCLUCION QUE SE REALIZA LA MALA INSTALACION DE MANGUERAS. ESTE ACTO PUEDE PROVOCAR DAÑOS A LOS MEDIDORES Y NO SE PODRA REALIZAR LA LECTURA CORRESPONDIENTE"/>
    <s v="PERFORACION "/>
    <x v="5"/>
    <x v="1"/>
    <n v="0"/>
    <x v="0"/>
    <x v="0"/>
    <x v="0"/>
    <s v="JORGE ZAMBRANO"/>
    <x v="2"/>
    <s v="REALIZAR UN ANALISIS DEL TRABAJO SEGURO EN EL ARMADO DE LA MAQUINA E INTALACION DE LA LINEA DE AGUA "/>
    <x v="0"/>
    <x v="3"/>
  </r>
  <r>
    <n v="1271"/>
    <x v="197"/>
    <d v="1899-12-30T07:00:00"/>
    <s v="EN LA MAQUINA KD 1000-255 LA RACHE SE ENCUENTRA EN MAL ESTADO Y ES NECESARIO DE ESTA HERRAMIENTA DENTRO DEL AREA DE TRABAJO"/>
    <s v="PERFORACION "/>
    <x v="5"/>
    <x v="0"/>
    <n v="0"/>
    <x v="0"/>
    <x v="3"/>
    <x v="0"/>
    <s v="BYRON BALSECA"/>
    <x v="2"/>
    <s v="SE RECOMIENDA LA COMPRA DE LA HERRAMIENTA NECESARIA Y DE BUENA CALIDAD "/>
    <x v="1"/>
    <x v="2"/>
  </r>
  <r>
    <n v="1272"/>
    <x v="197"/>
    <d v="1899-12-30T07:00:00"/>
    <s v="EN EL AREA TEMPORAL DE DESECHOS UBICADO EN EL CAMPAMENTO SE IDENTIFICA GRAN CANTIDAD DE GENERACION DE PLASTICOS QUE PUEDE SER REUTILIZADO PARA LAS PROXIMAS PLATAFORMAS "/>
    <s v="PERFORACION "/>
    <x v="5"/>
    <x v="1"/>
    <n v="0"/>
    <x v="0"/>
    <x v="0"/>
    <x v="0"/>
    <s v="HENRY PONCE "/>
    <x v="0"/>
    <s v="RETROALIMENTACION AL PERSONAL PARA EL USO ADECUADO Y REUTILIZACION DEL RECURSO "/>
    <x v="0"/>
    <x v="1"/>
  </r>
  <r>
    <n v="1273"/>
    <x v="197"/>
    <d v="1899-12-30T19:00:00"/>
    <s v="EL CABLE WIRE LINE SE ENCUENTRA EN MAL ESTADO DE LA MAQUINA PC-01"/>
    <s v="PLATAFORMA"/>
    <x v="1"/>
    <x v="1"/>
    <n v="0"/>
    <x v="1"/>
    <x v="0"/>
    <x v="1"/>
    <s v="JENRI HARO "/>
    <x v="1"/>
    <s v="SE DEBE CAMBIAR EL CABLE WIRE LINE PARA NO TENER NINGUN INCIDENTE "/>
    <x v="1"/>
    <x v="0"/>
  </r>
  <r>
    <n v="1274"/>
    <x v="197"/>
    <d v="1899-12-30T10:00:00"/>
    <s v="VEHÍCULO DE PLACAS PDP 8886 NO TIENE TACOS "/>
    <s v="TRASLADO VEHICULAR"/>
    <x v="9"/>
    <x v="1"/>
    <n v="0"/>
    <x v="1"/>
    <x v="4"/>
    <x v="2"/>
    <s v="EDGAR CHICAIZA"/>
    <x v="5"/>
    <s v="ADQUIRIR Y ENTREGAR LOS TACOS"/>
    <x v="1"/>
    <x v="5"/>
  </r>
  <r>
    <n v="1275"/>
    <x v="198"/>
    <d v="1899-12-30T11:00:00"/>
    <s v="SE IDENTIFICA LIQUEO EN EL COOLER ELECTRICO, PERO ES CONTENIDO EN CUBETO DE CONTENCIÓN"/>
    <s v="PERFORACION"/>
    <x v="2"/>
    <x v="2"/>
    <n v="0"/>
    <x v="4"/>
    <x v="1"/>
    <x v="1"/>
    <s v="ROMMEL MEJIA"/>
    <x v="0"/>
    <s v="MANTENIMIENTO DEL COOLER ENFRIADOR"/>
    <x v="0"/>
    <x v="1"/>
  </r>
  <r>
    <n v="1276"/>
    <x v="198"/>
    <d v="1899-12-30T09:00:00"/>
    <s v="MALLA ANTIDESLIZANTE DEL PISO SE ENCUENTRA ROTA "/>
    <s v="PLATAFORMA"/>
    <x v="1"/>
    <x v="0"/>
    <n v="0"/>
    <x v="1"/>
    <x v="3"/>
    <x v="1"/>
    <s v="PABLO RIVERA"/>
    <x v="12"/>
    <s v="CAMBIO DE LA MALLA Y ADICIONAR UNA MALLA EXTRA "/>
    <x v="1"/>
    <x v="0"/>
  </r>
  <r>
    <n v="1277"/>
    <x v="198"/>
    <d v="1899-12-30T09:00:00"/>
    <s v="GUARDA DE SEGURIDAD DE ROTACION OBSTACULIZA LA SALIDA DE EMERGENCIA"/>
    <s v="PLATAFORMA"/>
    <x v="1"/>
    <x v="1"/>
    <n v="0"/>
    <x v="1"/>
    <x v="3"/>
    <x v="1"/>
    <s v="PABLO RIVERA"/>
    <x v="12"/>
    <s v="SE REQUIERE MODIFICACION DE LA GUARDA DE SEGURIDAD"/>
    <x v="1"/>
    <x v="0"/>
  </r>
  <r>
    <n v="1278"/>
    <x v="199"/>
    <d v="1899-12-30T07:00:00"/>
    <s v="LOS MEDIDORES DE AGUA DE LA MAQUINA KD 1000-255 SE IDENTIFICA QUE NO MARCA CORRECTAMENTE EL CONSUMO "/>
    <s v="PERFORACION "/>
    <x v="5"/>
    <x v="0"/>
    <n v="0"/>
    <x v="0"/>
    <x v="3"/>
    <x v="0"/>
    <s v="HENRY PONCE "/>
    <x v="0"/>
    <s v="REPORTAR Y SOLICITAR NUEVOS MEDIDORES PARA EL RESPECTIVO CAMBIO "/>
    <x v="0"/>
    <x v="2"/>
  </r>
  <r>
    <n v="1279"/>
    <x v="199"/>
    <d v="1899-12-30T07:00:00"/>
    <s v="LA CABEZA DE ROTACION DE LA MAQUINA KD 1000-255 SE IDENTIFICA QUE ESTA EN MAL ESTADO LO QUE OCACIONA EL CONSUMO DE ORING DE LA CAMISA EXTERNA."/>
    <s v="PERFORACION "/>
    <x v="5"/>
    <x v="1"/>
    <n v="0"/>
    <x v="1"/>
    <x v="0"/>
    <x v="0"/>
    <s v="BRYAN PEREZ "/>
    <x v="9"/>
    <s v="SE REALIZA EL CAMBIO DE LA CABEZA DE ROTACION PARA EVITAR EL CONSUMO DE LOS ORING PROVOCANDO QUE SE LLENEN LAS TINAS DE RECIRCULACION "/>
    <x v="0"/>
    <x v="2"/>
  </r>
  <r>
    <n v="1280"/>
    <x v="199"/>
    <d v="1899-12-30T07:00:00"/>
    <s v="EN LA MAQUINA KD 1000-255 SE ESTA TRABAJANDO CON EN TERCER MOTOR EN MAL ESTADO "/>
    <s v="PERFORACION "/>
    <x v="5"/>
    <x v="1"/>
    <n v="0"/>
    <x v="1"/>
    <x v="0"/>
    <x v="0"/>
    <s v="ANGEL TAPIA "/>
    <x v="2"/>
    <s v="SOLICITAR UN NUEVO MOTOR PARA REEMPLAZAR Y CONTINUAR CON LA OPERACION "/>
    <x v="0"/>
    <x v="2"/>
  </r>
  <r>
    <n v="1281"/>
    <x v="199"/>
    <d v="1899-12-30T18:00:00"/>
    <s v="LA PARADA DE EMERGENCIA DEL IRON HORSE SE ENCUENTRA AVERIADA"/>
    <s v="PERFORACION"/>
    <x v="2"/>
    <x v="0"/>
    <n v="0"/>
    <x v="1"/>
    <x v="1"/>
    <x v="1"/>
    <s v="ORLANDO RAMOS"/>
    <x v="25"/>
    <s v="MANTENIMIENTO DEL IRON HORSE"/>
    <x v="1"/>
    <x v="1"/>
  </r>
  <r>
    <n v="1282"/>
    <x v="199"/>
    <d v="1899-12-30T17:00:00"/>
    <s v="CASI LE ATROPELLO A UN BURRO YA QUE SALIA DE UNA CURVA"/>
    <s v="TRASLADO VEHICULAR"/>
    <x v="2"/>
    <x v="2"/>
    <n v="0"/>
    <x v="1"/>
    <x v="1"/>
    <x v="1"/>
    <s v="GREDY DÁVILA"/>
    <x v="19"/>
    <s v="SEGUIR CUMPLIENDO CON LAS NORMAS DE SEGURIDAD VIAL"/>
    <x v="0"/>
    <x v="1"/>
  </r>
  <r>
    <n v="1283"/>
    <x v="200"/>
    <d v="1899-12-30T18:00:00"/>
    <s v="ESTA EN MAL ESTADO LA POLEA DEL WIRELINE Y PEDIMOS EL CAMBIO EN LA MAQUINA KD 1000-08"/>
    <s v="PERFORACION"/>
    <x v="0"/>
    <x v="0"/>
    <n v="0"/>
    <x v="1"/>
    <x v="1"/>
    <x v="1"/>
    <s v="PABLO WAMPASH"/>
    <x v="2"/>
    <s v="SE PIDE QUE SE HAGA EL CAMBIO POR UNA NUEVA "/>
    <x v="0"/>
    <x v="5"/>
  </r>
  <r>
    <n v="1284"/>
    <x v="200"/>
    <d v="1899-12-30T07:00:00"/>
    <s v="EN LA HOSTERIA SE ENCONTRABA UN CAMIÓN QUE SE ENCONTRABA MAL ESTACIONADO "/>
    <s v="TRASLADO VEHICULAR"/>
    <x v="2"/>
    <x v="0"/>
    <n v="0"/>
    <x v="1"/>
    <x v="1"/>
    <x v="1"/>
    <s v="GREDY DÁVILA"/>
    <x v="19"/>
    <s v="SOCIALIZAR CON EL PROPIETARIO DE LA HOSTERIA PARA ELCONTROL"/>
    <x v="0"/>
    <x v="1"/>
  </r>
  <r>
    <n v="1285"/>
    <x v="201"/>
    <d v="1899-12-30T08:00:00"/>
    <s v="EL RODILLO DEL GUIADOR DEL WINCHE ESTÁ EN MAL ESTADO DE LA MÁQUINA KD 1000-08"/>
    <s v="PERFORACION"/>
    <x v="0"/>
    <x v="0"/>
    <n v="0"/>
    <x v="1"/>
    <x v="1"/>
    <x v="1"/>
    <s v="PABLO WAMPASH"/>
    <x v="2"/>
    <s v="REALIZAR EL CAMBIO DE RODILLO "/>
    <x v="0"/>
    <x v="5"/>
  </r>
  <r>
    <n v="1286"/>
    <x v="201"/>
    <d v="1899-12-30T08:00:00"/>
    <s v="EN LA MAQUINA KD 600-267 SE ENCUENTRA EN MAL ESTADO LA POLEA DEL CABLE WIRELINE "/>
    <s v="PERFORACION"/>
    <x v="0"/>
    <x v="1"/>
    <n v="0"/>
    <x v="1"/>
    <x v="1"/>
    <x v="1"/>
    <s v="ROBERTH SAAVEDRA"/>
    <x v="2"/>
    <s v="POR FAVOR TOMAR EN CUENTA Y REALIZAR EL CAMBIO DEL MISMO"/>
    <x v="0"/>
    <x v="5"/>
  </r>
  <r>
    <n v="1287"/>
    <x v="201"/>
    <d v="1899-12-30T11:00:00"/>
    <s v="RUPTURA DE MANGUERA EN LA PLATAFORMA TSN1-007, LA CUAL NO ENTRÓ EN CONTACTO CON NINGUN TRABAJADOR, Y EL DERRAME FUE CONTENIDO"/>
    <s v="PERFORACION"/>
    <x v="7"/>
    <x v="2"/>
    <n v="0"/>
    <x v="1"/>
    <x v="0"/>
    <x v="1"/>
    <s v="CARLOS ROJAS"/>
    <x v="1"/>
    <s v="COMUNICAR A LOS OPERARIOS DE INFORMAR INMEDIATAMENTE LOS ACONTECIMIENTOS"/>
    <x v="0"/>
    <x v="3"/>
  </r>
  <r>
    <n v="1288"/>
    <x v="201"/>
    <d v="1899-12-30T09:00:00"/>
    <s v="TRABAJADOR JAIRO PEREZ, NO UTILIZA CORRECTAMENTE EL EPP, Y NO TIENE CUIDADO SUFICIENTE SOBRE ESTE RECURSO, DEJANDO OLVIDADO EN PLATAFORMA PE-01 GENERANDO RESIDUO CONTAMINADO."/>
    <s v="PERFORACION "/>
    <x v="1"/>
    <x v="1"/>
    <n v="0"/>
    <x v="6"/>
    <x v="4"/>
    <x v="1"/>
    <s v="CHRSTIAN SALTOS "/>
    <x v="0"/>
    <s v="SOCIALIZAR CON EL TRABAJADOR SOBRE EL USO CORRECTO DEL EPP, PROHIBICIOONES Y CUIDADO DEL MISMO"/>
    <x v="1"/>
    <x v="0"/>
  </r>
  <r>
    <n v="1289"/>
    <x v="201"/>
    <d v="1899-12-30T08:00:00"/>
    <s v="VEHÍCULO CHEVROLET PLACA PDP 8886 SE ENCUENTRA CON LA ALARMA DE REVERSA DAÑADA "/>
    <s v="TRASLADO VEHICULAR"/>
    <x v="9"/>
    <x v="0"/>
    <n v="0"/>
    <x v="1"/>
    <x v="4"/>
    <x v="2"/>
    <s v="EDGAR CHICAIZA"/>
    <x v="5"/>
    <s v="REPARACIÓN O CAMBIO DE ALARMA  "/>
    <x v="2"/>
    <x v="5"/>
  </r>
  <r>
    <n v="1290"/>
    <x v="202"/>
    <d v="1899-12-30T16:00:00"/>
    <s v="LAS HERRAMIENTAS DE LA MAQUINA KD 600-263, MARTILLO COMBOS SE ENCUENTRAN EN MAL ESTADO "/>
    <s v="PERFORACION"/>
    <x v="0"/>
    <x v="0"/>
    <n v="0"/>
    <x v="1"/>
    <x v="3"/>
    <x v="2"/>
    <s v="ALCIDES CUENCA "/>
    <x v="2"/>
    <s v="HACER UN CAMBIO DE LAS HERRAMIENTAS "/>
    <x v="0"/>
    <x v="0"/>
  </r>
  <r>
    <n v="1291"/>
    <x v="202"/>
    <d v="1899-12-30T07:00:00"/>
    <s v="EN LA EX-PLATAFORMA DE LA MAQUINA KD 1000-255 DEL POZO CMLP-21-007 POR EL MOTIVO DE RETORNO DE AGUA DE PERFORACION AL 100% SE ENTREGA AL CLIENTE EL AGUA DE PERFORACION "/>
    <s v="PERFORACION "/>
    <x v="5"/>
    <x v="0"/>
    <n v="0"/>
    <x v="4"/>
    <x v="0"/>
    <x v="0"/>
    <s v="HENRY PONCE "/>
    <x v="0"/>
    <s v="ENTREGA DE LODOS Y AGUA DE PERFORACION A TOACHI MINING"/>
    <x v="0"/>
    <x v="1"/>
  </r>
  <r>
    <n v="1292"/>
    <x v="203"/>
    <d v="1899-12-30T07:00:00"/>
    <s v="DURANTE LA PERFORACION DE LA MAQUINA KD 1000-255, AL MOMENTO DE ENCAMISAR EL SONDAJE EL LODO DE PERFORACION INTENTA SALIR A LA SUPERFICIE, SE DETERMINA ENTRE TOACHI MINING Y KLUANE DRILLING ECUADOR ASENTAR EL CASING, DE LA MISMA MANERA SE DETERMINA CAMBIAR DE LINEA DE PERFORACION PARA CONTROLAR LA POSIBLE SALIDA DEL LODO POR EL TALUD DE LA PLATAFORMA."/>
    <s v="PERFORACION "/>
    <x v="5"/>
    <x v="2"/>
    <n v="0"/>
    <x v="8"/>
    <x v="0"/>
    <x v="0"/>
    <s v="JUAN CASTILLO "/>
    <x v="10"/>
    <s v="SE MANTIENE LA COMUNICACIÓN CON EL CLIENTE PARA TOMAR MEDIDAS DE CONTROL Y EVITAR LA SALIDA DE LOS LODOS DE PERFORACION POR EL TALUD "/>
    <x v="0"/>
    <x v="1"/>
  </r>
  <r>
    <n v="1293"/>
    <x v="203"/>
    <d v="1899-12-30T18:00:00"/>
    <s v="LAS LLAVES DE LAS TINAS DEL MIXER DE 1000LT SE ENCUENTRA EN MAL ESTADO NO SIRVE CORRECTA MENTE"/>
    <s v="PERFORACION"/>
    <x v="8"/>
    <x v="1"/>
    <n v="0"/>
    <x v="0"/>
    <x v="4"/>
    <x v="2"/>
    <s v="JEFFERSON ANDRADE"/>
    <x v="2"/>
    <s v="SE SOLICITO LA LLAVE DE PASO A SEDE CENTRAL"/>
    <x v="1"/>
    <x v="0"/>
  </r>
  <r>
    <n v="1294"/>
    <x v="203"/>
    <d v="1899-12-30T18:00:00"/>
    <s v="EL ESTANTE DE COLOCAR EL TUBO INTERNO ESTA EN MAL ESTADO LOS PERNOS ESTAN AISLADOS"/>
    <s v="PERFORACION"/>
    <x v="8"/>
    <x v="1"/>
    <n v="0"/>
    <x v="0"/>
    <x v="4"/>
    <x v="2"/>
    <s v="JUAN GARCÍA"/>
    <x v="2"/>
    <s v="REEMPLAZAR LOS PERNOS POR NUEVOS"/>
    <x v="1"/>
    <x v="5"/>
  </r>
  <r>
    <n v="1295"/>
    <x v="203"/>
    <d v="1899-12-30T18:00:00"/>
    <s v="LA BOMBA OC 95 SE ENCUENTRAN EN MAL ESTADO LAS BASES Y EL ESCAPE DE LA GUARDA"/>
    <s v="MANTENIMIENTO"/>
    <x v="8"/>
    <x v="0"/>
    <n v="0"/>
    <x v="1"/>
    <x v="4"/>
    <x v="2"/>
    <s v="HERNAN QUILCA"/>
    <x v="6"/>
    <s v="SE CORRIGE TODO A LA BOMBA OC 95 QUEDA OPERATIVA"/>
    <x v="0"/>
    <x v="0"/>
  </r>
  <r>
    <n v="1296"/>
    <x v="203"/>
    <d v="1899-12-30T18:00:00"/>
    <s v="LA BOMBA OC 95 NO TIENE TUBO DE ESCAPE"/>
    <s v="MOTOBOMBA"/>
    <x v="8"/>
    <x v="1"/>
    <n v="0"/>
    <x v="1"/>
    <x v="1"/>
    <x v="1"/>
    <s v="VICTOR AGUIRRE"/>
    <x v="2"/>
    <s v="COLOCAR TUBO DE ESCAPE"/>
    <x v="1"/>
    <x v="5"/>
  </r>
  <r>
    <n v="1297"/>
    <x v="203"/>
    <d v="1899-12-30T18:00:00"/>
    <s v="EL ESTANTE DE LA TUBERIA NO TIENE CAMPANAS"/>
    <s v="PERFORACION"/>
    <x v="8"/>
    <x v="1"/>
    <n v="0"/>
    <x v="1"/>
    <x v="1"/>
    <x v="1"/>
    <s v="EYSTER JUMBO"/>
    <x v="1"/>
    <s v="SE REALIZO REQUERIMIENTO A SEDE CENTRAL "/>
    <x v="1"/>
    <x v="5"/>
  </r>
  <r>
    <n v="1298"/>
    <x v="203"/>
    <d v="1899-12-30T18:00:00"/>
    <s v="LLAVE 36 DE ALUMINO EN MAL ESTADO QUIJADA Y FIJADA DESGASTADAS"/>
    <s v="PERFORACION"/>
    <x v="8"/>
    <x v="1"/>
    <n v="0"/>
    <x v="1"/>
    <x v="1"/>
    <x v="1"/>
    <s v="JOSE ROJAS"/>
    <x v="1"/>
    <s v="SE REALIZO REQUERIMIENTO A SEDE CENTRA, PARA REALIZAR LOS CAMBIOS MENCIONADOS"/>
    <x v="1"/>
    <x v="5"/>
  </r>
  <r>
    <n v="1299"/>
    <x v="203"/>
    <d v="1899-12-30T18:00:00"/>
    <s v="INGRESO A LA PLATAFORMA SIN EPP COMPLETO, CON LA MÁQUINA OPERATIVA"/>
    <s v="PERFORACION"/>
    <x v="8"/>
    <x v="1"/>
    <n v="0"/>
    <x v="1"/>
    <x v="0"/>
    <x v="0"/>
    <s v="IVAN LOPEZ"/>
    <x v="23"/>
    <s v="SOCIALIZAR EL INGRESO A PLATAFORMA CON EL EPP COMPLETO"/>
    <x v="0"/>
    <x v="0"/>
  </r>
  <r>
    <n v="1300"/>
    <x v="203"/>
    <d v="1899-12-30T09:00:00"/>
    <s v="LAS SILLAS PLASTICAS QUE SE UTILIZAN NO SON COMODAS NI ERGONOMICAS POR EL TIEMPO QUE SE DEBE PASAR"/>
    <s v="BODEGA "/>
    <x v="1"/>
    <x v="0"/>
    <n v="0"/>
    <x v="9"/>
    <x v="1"/>
    <x v="1"/>
    <s v="BENIGNO TSERENP"/>
    <x v="7"/>
    <s v="GESTIONAR IMPLEMENTAR SILLAS ERGONÓMICAS "/>
    <x v="2"/>
    <x v="1"/>
  </r>
  <r>
    <n v="1301"/>
    <x v="203"/>
    <d v="1899-12-30T16:00:00"/>
    <s v="EN BODEGA NO SE CUENTA CON LOS REPUESTOS NECESARIOS PARA LAS MAQUINAS "/>
    <s v="BODEGA "/>
    <x v="1"/>
    <x v="1"/>
    <n v="0"/>
    <x v="1"/>
    <x v="1"/>
    <x v="1"/>
    <s v="HENRY SANCHEZ "/>
    <x v="1"/>
    <s v="GESTIONAR Y ENVIAR LOS REPUESTOS Y LA CANTIDAD NECESARIA "/>
    <x v="1"/>
    <x v="1"/>
  </r>
  <r>
    <n v="1302"/>
    <x v="203"/>
    <d v="1899-12-30T17:00:00"/>
    <s v="LAS BOTAS NO SON COMODAS PARA LA ACTIVIDAD QUE SE  REALIZA "/>
    <s v="BODEGA "/>
    <x v="1"/>
    <x v="0"/>
    <n v="0"/>
    <x v="9"/>
    <x v="1"/>
    <x v="2"/>
    <s v="JORDAN PELAEZ "/>
    <x v="3"/>
    <s v="SOLICITAR REEMPLAZO DE BOTAS"/>
    <x v="2"/>
    <x v="1"/>
  </r>
  <r>
    <n v="1303"/>
    <x v="203"/>
    <d v="1899-12-30T18:00:00"/>
    <s v="CAIDAS AL TRANSITAR POR LOS CAMINOS EMPALIZADOS "/>
    <s v="CAMINOS "/>
    <x v="1"/>
    <x v="2"/>
    <n v="0"/>
    <x v="0"/>
    <x v="4"/>
    <x v="1"/>
    <s v="HOLGER SUIN"/>
    <x v="9"/>
    <s v="TENER MAS CUIDADO AL TRANSITAR O CAMINAR POR LOS SENDEROS O CAMINOS, PARA EVITAR LESIONES CON LOS PIES "/>
    <x v="0"/>
    <x v="0"/>
  </r>
  <r>
    <n v="1304"/>
    <x v="203"/>
    <d v="1899-12-30T18:00:00"/>
    <s v="OFICINAS CERCA DEL BIODIGESTOR DONDE EXISTE PRESENCIA DE MALOS OLORES"/>
    <s v="CAMPAMENTO "/>
    <x v="1"/>
    <x v="0"/>
    <n v="0"/>
    <x v="0"/>
    <x v="1"/>
    <x v="1"/>
    <s v="PATRICIO GUIJARRO"/>
    <x v="30"/>
    <s v="REUBICAR LAS OFICINAS O EL BIODIGESTOR "/>
    <x v="2"/>
    <x v="1"/>
  </r>
  <r>
    <n v="1305"/>
    <x v="203"/>
    <d v="1899-12-30T18:00:00"/>
    <s v="FALTA DE BOTAS AMARILLAS, SOLO SE CUENTA CON BOTAS NEGRAS QUE NOS SON ERGONOMICAS."/>
    <s v="PLATAFORMA"/>
    <x v="1"/>
    <x v="0"/>
    <n v="0"/>
    <x v="9"/>
    <x v="4"/>
    <x v="1"/>
    <s v="JAIRO ROSERO "/>
    <x v="3"/>
    <s v="CONTINUAR DOTANDO BOTAS AMARILLAS "/>
    <x v="1"/>
    <x v="1"/>
  </r>
  <r>
    <n v="1306"/>
    <x v="203"/>
    <d v="1899-12-30T18:00:00"/>
    <s v="TENER EN STOCK, TALLAS DE BOTAS PVC"/>
    <s v="PLATAFORMA"/>
    <x v="1"/>
    <x v="0"/>
    <n v="0"/>
    <x v="9"/>
    <x v="4"/>
    <x v="1"/>
    <s v="STALIN RODRIGUEZ"/>
    <x v="3"/>
    <s v="TENER TODAS LAS TALLAS EN STOCK "/>
    <x v="1"/>
    <x v="1"/>
  </r>
  <r>
    <n v="1307"/>
    <x v="203"/>
    <d v="1899-12-30T18:00:00"/>
    <s v="EPP INADECUADO, PARA REALIZAR LA TAREA"/>
    <s v="PLATAFORMA"/>
    <x v="1"/>
    <x v="1"/>
    <n v="0"/>
    <x v="9"/>
    <x v="4"/>
    <x v="1"/>
    <s v="JOSE RIVAS "/>
    <x v="9"/>
    <s v="DOTAR DE BOTAS PVC ERGONOMICAS"/>
    <x v="1"/>
    <x v="1"/>
  </r>
  <r>
    <n v="1308"/>
    <x v="203"/>
    <d v="1899-12-30T18:00:00"/>
    <s v="REEMPLAZAR GUARDA DE PISO EN MAL ESTADO EN KD 1700-1401"/>
    <s v="PLATAFORMA"/>
    <x v="1"/>
    <x v="1"/>
    <n v="0"/>
    <x v="6"/>
    <x v="3"/>
    <x v="1"/>
    <s v="HOLGER BONILLA "/>
    <x v="1"/>
    <s v="SOLICITAR GUARDA PARA REEMPLAZAR"/>
    <x v="1"/>
    <x v="1"/>
  </r>
  <r>
    <n v="1309"/>
    <x v="203"/>
    <d v="1899-12-30T18:00:00"/>
    <s v="CUBETOS DE BOMBAS MUY PEQUEÑAS NO CUMPLEN CON EL 110% DE CAPACIDAD"/>
    <s v="PLATAFORMA"/>
    <x v="1"/>
    <x v="1"/>
    <n v="0"/>
    <x v="1"/>
    <x v="1"/>
    <x v="1"/>
    <s v="JHEISON SAGBAY"/>
    <x v="28"/>
    <s v="CAMBIAR EL CUBETO AL TAMAÑO REQUERIDO"/>
    <x v="2"/>
    <x v="1"/>
  </r>
  <r>
    <n v="1310"/>
    <x v="203"/>
    <d v="1899-12-30T18:00:00"/>
    <s v="SE EVIDENCIA FALTA DE ORDEN Y LIMPIEZA DE LA PLATFORMA "/>
    <s v="PLATAFORMA"/>
    <x v="1"/>
    <x v="1"/>
    <n v="0"/>
    <x v="0"/>
    <x v="4"/>
    <x v="2"/>
    <s v="MICHAEL PEREZ"/>
    <x v="3"/>
    <s v="MEJORAR ORDEN Y LIMPIEZA AL FINALIZAR TURNO"/>
    <x v="2"/>
    <x v="1"/>
  </r>
  <r>
    <n v="1311"/>
    <x v="203"/>
    <d v="1899-12-30T18:00:00"/>
    <s v="BOMBA DRAGA DE MAQUINA KD-1000 EN MAL ESTADO"/>
    <s v="PLATAFORMA"/>
    <x v="1"/>
    <x v="1"/>
    <n v="0"/>
    <x v="1"/>
    <x v="0"/>
    <x v="0"/>
    <s v="EDWIN ORDOÑEZ"/>
    <x v="2"/>
    <s v="SOLICITAR REEMPLAZO DE LA BOMBA DRAGA"/>
    <x v="2"/>
    <x v="2"/>
  </r>
  <r>
    <n v="1312"/>
    <x v="203"/>
    <d v="1899-12-30T18:00:00"/>
    <s v="EN  MALAS CONDICONES EL CHICOTE DE LA BOMBA DRAGA PE-01"/>
    <s v="PLATAFORMA"/>
    <x v="1"/>
    <x v="1"/>
    <n v="0"/>
    <x v="1"/>
    <x v="3"/>
    <x v="1"/>
    <s v="JAIRO PEREZ "/>
    <x v="2"/>
    <s v="REEMPLAZAR POR UN CHICOTE NUEVO"/>
    <x v="2"/>
    <x v="2"/>
  </r>
  <r>
    <n v="1313"/>
    <x v="203"/>
    <d v="1899-12-30T18:00:00"/>
    <s v="QUIJADA DE LLAVES EN MAL ESTADO"/>
    <s v="PLATAFORMA"/>
    <x v="1"/>
    <x v="0"/>
    <n v="0"/>
    <x v="1"/>
    <x v="1"/>
    <x v="1"/>
    <s v="JOSE GAMBOA"/>
    <x v="1"/>
    <s v="CAMBIAR LA LLAVE EN MAL ESTADO"/>
    <x v="2"/>
    <x v="1"/>
  </r>
  <r>
    <n v="1314"/>
    <x v="203"/>
    <d v="1899-12-30T18:00:00"/>
    <s v="LINTERNAS NO PROVEEN BUENA VISIBILIDAD EN LA NOCHE"/>
    <s v="CAMINOS "/>
    <x v="1"/>
    <x v="0"/>
    <n v="0"/>
    <x v="1"/>
    <x v="4"/>
    <x v="2"/>
    <s v="WALTER PUWAINCHIR"/>
    <x v="13"/>
    <s v="CAMBIAR LAS LINTERNAS"/>
    <x v="2"/>
    <x v="1"/>
  </r>
  <r>
    <n v="1315"/>
    <x v="203"/>
    <d v="1899-12-30T18:00:00"/>
    <s v="LIQUEO DE ACEITE DEL MOTOR #4 EN LA MAQUINA KD 1000"/>
    <s v="PLATAFORMA"/>
    <x v="1"/>
    <x v="0"/>
    <n v="0"/>
    <x v="1"/>
    <x v="1"/>
    <x v="1"/>
    <s v="CESAR NARANJO"/>
    <x v="2"/>
    <s v="DAR MANTENIMIENTO AL MOTOR #4"/>
    <x v="2"/>
    <x v="2"/>
  </r>
  <r>
    <n v="1316"/>
    <x v="203"/>
    <d v="1899-12-30T18:00:00"/>
    <s v="CAMBIAR LOS PIES DE AMIGO, YA QUE SE ENCUENTRAN EN MAL ESTADO DE LA KD-1000"/>
    <s v="PLATAFORMA"/>
    <x v="1"/>
    <x v="1"/>
    <n v="0"/>
    <x v="1"/>
    <x v="3"/>
    <x v="1"/>
    <s v="HENRI BONILLA"/>
    <x v="1"/>
    <s v="CAMBIAR PIES DE AMIGO."/>
    <x v="2"/>
    <x v="2"/>
  </r>
  <r>
    <n v="1317"/>
    <x v="203"/>
    <d v="1899-12-30T18:00:00"/>
    <s v="REEMPLAZAR GUARDA DE PISO EN MAL ESTADO EN KD 1700-1401"/>
    <s v="PLATAFORMA"/>
    <x v="1"/>
    <x v="1"/>
    <n v="0"/>
    <x v="1"/>
    <x v="1"/>
    <x v="2"/>
    <s v="JAMILTON TERAN "/>
    <x v="2"/>
    <s v="CAMBIAR MALLA ANTIDESLIZANTE"/>
    <x v="2"/>
    <x v="2"/>
  </r>
  <r>
    <n v="1318"/>
    <x v="203"/>
    <d v="1899-12-30T18:00:00"/>
    <s v="CARPA EN MAL ESTADO DE MAQUINA KD-1700-1401"/>
    <s v="PLATAFORMA"/>
    <x v="1"/>
    <x v="0"/>
    <n v="0"/>
    <x v="0"/>
    <x v="1"/>
    <x v="2"/>
    <s v="MARCELO ANDY"/>
    <x v="2"/>
    <s v="CAMBIAR LA CARPA."/>
    <x v="2"/>
    <x v="2"/>
  </r>
  <r>
    <n v="1319"/>
    <x v="203"/>
    <d v="1899-12-30T18:00:00"/>
    <s v="BATERIA DE LA ESTACION DE BOMBEO H4 EN MAL ESATADO"/>
    <s v="BOMBAS"/>
    <x v="1"/>
    <x v="1"/>
    <n v="0"/>
    <x v="5"/>
    <x v="1"/>
    <x v="1"/>
    <s v="DARWIN SHARUP"/>
    <x v="13"/>
    <s v="REEMPLAZAR LA BATERIA"/>
    <x v="2"/>
    <x v="2"/>
  </r>
  <r>
    <n v="1320"/>
    <x v="203"/>
    <d v="1899-12-30T18:00:00"/>
    <s v="TINA METALICA DE 1000L CON FUGAS KD 1700-1401."/>
    <s v="PLATAFORMA"/>
    <x v="1"/>
    <x v="1"/>
    <n v="0"/>
    <x v="0"/>
    <x v="1"/>
    <x v="2"/>
    <s v="CRISTIAN PEREZ"/>
    <x v="2"/>
    <s v="REEMPLAZAR LA TINA METALICA DE 1000L"/>
    <x v="2"/>
    <x v="2"/>
  </r>
  <r>
    <n v="1321"/>
    <x v="203"/>
    <d v="1899-12-30T18:00:00"/>
    <s v="ACCESO A LAS TINAS DE LODOS EN LA PLATAFORMA KD 1000-07 EN MAL ESTADO"/>
    <s v="PLATAFORMA"/>
    <x v="1"/>
    <x v="0"/>
    <n v="0"/>
    <x v="0"/>
    <x v="1"/>
    <x v="2"/>
    <s v="JOSE LOOR"/>
    <x v="2"/>
    <s v="MEJORAR EL ACCESO A LAS TINAS DE RECIRCULACION PARA MEJORAR LAS CONDICIONES INSEGURAS DEL LUGAR"/>
    <x v="2"/>
    <x v="1"/>
  </r>
  <r>
    <n v="1322"/>
    <x v="203"/>
    <d v="1899-12-30T18:00:00"/>
    <s v="ACCESO A LA ESTACION DE BOMBEO H4 DEMASIADO ESTRECHO, PRESENTA RIESGO DE CAIDA."/>
    <s v="BOMBAS"/>
    <x v="1"/>
    <x v="0"/>
    <n v="0"/>
    <x v="0"/>
    <x v="1"/>
    <x v="2"/>
    <s v="BYRON RIVERA "/>
    <x v="28"/>
    <s v="MEJORAR EN ACCESO A LA ESTACION DE BOMBEO H4"/>
    <x v="2"/>
    <x v="1"/>
  </r>
  <r>
    <n v="1323"/>
    <x v="203"/>
    <d v="1899-12-30T18:00:00"/>
    <s v="CARPA EN MAL ESTADO EN LA MAQUINA KD 1000"/>
    <s v="PLATAFORMA"/>
    <x v="1"/>
    <x v="0"/>
    <n v="0"/>
    <x v="0"/>
    <x v="1"/>
    <x v="2"/>
    <s v="WILDER BENAVIDES "/>
    <x v="2"/>
    <s v="REEMPLAZAR CARPA"/>
    <x v="2"/>
    <x v="2"/>
  </r>
  <r>
    <n v="1324"/>
    <x v="203"/>
    <d v="1899-12-30T18:00:00"/>
    <s v="LLAVES DE TUBO EN MAL ESTADO KD1000-07"/>
    <s v="PLATAFORMA"/>
    <x v="1"/>
    <x v="0"/>
    <n v="0"/>
    <x v="1"/>
    <x v="1"/>
    <x v="1"/>
    <s v="EDWIN HERMOSA"/>
    <x v="2"/>
    <s v="CAMBIAR LAS MUELAS DE LAS LLAVES DE TUBO."/>
    <x v="2"/>
    <x v="2"/>
  </r>
  <r>
    <n v="1325"/>
    <x v="203"/>
    <d v="1899-12-30T18:00:00"/>
    <s v="LIQUEO DE ACEITE DEL MOTOR #4 EN LA MAQUINA KD 1000"/>
    <s v="PLATAFORMA"/>
    <x v="1"/>
    <x v="0"/>
    <n v="0"/>
    <x v="1"/>
    <x v="3"/>
    <x v="1"/>
    <s v="MARVIN ANDRADE"/>
    <x v="1"/>
    <s v="DAR MANTENIMIENTO AL MOTOR #4"/>
    <x v="2"/>
    <x v="2"/>
  </r>
  <r>
    <n v="1326"/>
    <x v="203"/>
    <d v="1899-12-30T18:00:00"/>
    <s v="FALTA SEÑALIZACION EN EL CAMINO A WARINTZA "/>
    <s v="CAMINOS "/>
    <x v="1"/>
    <x v="1"/>
    <n v="0"/>
    <x v="0"/>
    <x v="4"/>
    <x v="2"/>
    <s v="FABRICIO LUCAS"/>
    <x v="7"/>
    <s v="SEÑALIZAR EL CAMINO A WARINTZA."/>
    <x v="2"/>
    <x v="1"/>
  </r>
  <r>
    <n v="1327"/>
    <x v="203"/>
    <d v="1899-12-30T18:00:00"/>
    <s v="EL DÍA DE  TRASLADO DE LA MAQUINA KDE 200 06 POR MEDIO AÉREO, LLEGO ROTO LA PALANCA DEL GUIADOR DEL WIRELINE"/>
    <s v="PLATAFORMA"/>
    <x v="1"/>
    <x v="1"/>
    <n v="0"/>
    <x v="0"/>
    <x v="4"/>
    <x v="2"/>
    <s v="RAMIRO RODRIGUEZ"/>
    <x v="2"/>
    <s v="CAMBIO DE LA PALANCA ROTA DEL GUIADOR"/>
    <x v="1"/>
    <x v="3"/>
  </r>
  <r>
    <n v="1328"/>
    <x v="203"/>
    <d v="1899-12-30T18:00:00"/>
    <s v="ESTANDARIZAR NOMBRES DE LAS HERRAMIENTAS, PARTES DE LAS MAQUINAS"/>
    <s v="PLATAFORMA"/>
    <x v="1"/>
    <x v="0"/>
    <n v="0"/>
    <x v="0"/>
    <x v="3"/>
    <x v="2"/>
    <s v="VINICIO AUCAY"/>
    <x v="1"/>
    <s v="SOCIALIZAR NOMENCLATURA"/>
    <x v="2"/>
    <x v="3"/>
  </r>
  <r>
    <n v="1329"/>
    <x v="203"/>
    <d v="1899-12-30T18:00:00"/>
    <s v="NO EXISTE UNA AREA AMPLIA PARA LA COLOCACION DE LODOS"/>
    <s v="PLATAFORMA"/>
    <x v="1"/>
    <x v="0"/>
    <n v="0"/>
    <x v="9"/>
    <x v="3"/>
    <x v="1"/>
    <s v="JHON ROJAS"/>
    <x v="1"/>
    <s v="SOLICITAR ESPACIO ADECUADO PARA EL ALAMACENAMIENTO DE LODOS"/>
    <x v="2"/>
    <x v="0"/>
  </r>
  <r>
    <n v="1330"/>
    <x v="203"/>
    <d v="1899-12-30T18:00:00"/>
    <s v="LA ESTANTERIA DE TUBERIA SE ENCUENTRA SIN CAMPANA DE SEGURIDAD"/>
    <s v="PLATAFORMA"/>
    <x v="1"/>
    <x v="1"/>
    <n v="0"/>
    <x v="0"/>
    <x v="3"/>
    <x v="1"/>
    <s v="CRISTIAN AYALA"/>
    <x v="2"/>
    <s v="SOLICITAR LA ENTREGA DE CAMPANA DE SEGURIDAD"/>
    <x v="2"/>
    <x v="0"/>
  </r>
  <r>
    <n v="1331"/>
    <x v="203"/>
    <d v="1899-12-30T18:00:00"/>
    <s v="FALTA DE GUAYAS PARA LAS MANGUERAS DE PRESIÓN"/>
    <s v="PLATAFORMA"/>
    <x v="1"/>
    <x v="1"/>
    <n v="0"/>
    <x v="0"/>
    <x v="3"/>
    <x v="1"/>
    <s v="GEOVANNY CAMPOVERDE "/>
    <x v="1"/>
    <s v="COLOCAR LAS GUAYAS FALTANTES"/>
    <x v="2"/>
    <x v="0"/>
  </r>
  <r>
    <n v="1332"/>
    <x v="203"/>
    <d v="1899-12-30T18:00:00"/>
    <s v="NO EXISTE COMUNICACIÓN ADECUADA ENTRE LOS TRABAJADORES Y SUS FAMILIAS"/>
    <s v="CAMPAMENTO "/>
    <x v="1"/>
    <x v="0"/>
    <n v="0"/>
    <x v="10"/>
    <x v="1"/>
    <x v="2"/>
    <s v="JEFFERSON CHICAIZA"/>
    <x v="2"/>
    <s v="COLOCAR INTERNET DISPONBLE PARA PERSONAL DE KLUANE"/>
    <x v="2"/>
    <x v="3"/>
  </r>
  <r>
    <n v="1333"/>
    <x v="203"/>
    <d v="1899-12-30T18:00:00"/>
    <s v="LAS BOTAS PUNTA DE ACERO SON INCONMODAS Y CAUSAN DAÑOS EN LOS PIES"/>
    <s v="PLATAFORMA"/>
    <x v="1"/>
    <x v="0"/>
    <n v="0"/>
    <x v="9"/>
    <x v="3"/>
    <x v="2"/>
    <s v="EDISON LAFEBRE"/>
    <x v="2"/>
    <s v="CAMBIAR LAS BOTAS PUNTA DE ACERO "/>
    <x v="1"/>
    <x v="2"/>
  </r>
  <r>
    <n v="1334"/>
    <x v="204"/>
    <d v="1899-12-30T11:00:00"/>
    <s v="EN LA MÁQUINA 1000 08 NO EXISTE SONDA PARA PASO DEL CABLE WIRE LINE"/>
    <s v="PERFORACION"/>
    <x v="0"/>
    <x v="1"/>
    <n v="0"/>
    <x v="1"/>
    <x v="3"/>
    <x v="1"/>
    <s v="IRVING SALAS"/>
    <x v="5"/>
    <s v="SE REALIZA EL PEDIDO DE COMPRA"/>
    <x v="1"/>
    <x v="5"/>
  </r>
  <r>
    <n v="1335"/>
    <x v="204"/>
    <d v="1899-12-30T07:00:00"/>
    <s v="EN LA MAQUINA KD 1000-255 EL TERCER MOTOR SE ESTA RECALENTANDO Y PUEDE OCASIONAR RETRASOS EN LA OPERACION"/>
    <s v="PERFORACION "/>
    <x v="5"/>
    <x v="1"/>
    <n v="0"/>
    <x v="1"/>
    <x v="0"/>
    <x v="1"/>
    <s v="JORGE ZAMBRANO"/>
    <x v="2"/>
    <s v="SOLICITAR UN NUEVO MOTOR PARA REEMPLAZAR Y CONTINUAR CON LA OPERACION "/>
    <x v="1"/>
    <x v="2"/>
  </r>
  <r>
    <n v="1336"/>
    <x v="204"/>
    <d v="1899-12-30T07:00:00"/>
    <s v="EL CAMINO PARA LLEGAR A LA PLATAFORMA DE LA MAQUINA KD 1000-255 SE ENCUENTRA EN MAL ESTADO "/>
    <s v="PERFORACION "/>
    <x v="5"/>
    <x v="0"/>
    <n v="0"/>
    <x v="0"/>
    <x v="3"/>
    <x v="0"/>
    <s v="DIEGO ANDRADE "/>
    <x v="9"/>
    <s v="SE SOLICITA DAR EL RESPECTIVO MANTENIMIENTO PARA EVITAR CAIDAS AL MISMO Y DISTINTO NIVEL "/>
    <x v="1"/>
    <x v="1"/>
  </r>
  <r>
    <n v="1337"/>
    <x v="204"/>
    <d v="1899-12-30T07:00:00"/>
    <s v="LA MANGUERA DEL CILINDRO DE AVANCE QUE CRUZA POR DEBAJO DE LA MONTURA EL RECUBRIMIENTO DE CAUCHO RASPA CON LA MONTURA Y SE EVIDENCIA LOS ALAMBRES DE LA MANGUERA "/>
    <s v="PERFORACION "/>
    <x v="5"/>
    <x v="1"/>
    <n v="0"/>
    <x v="1"/>
    <x v="0"/>
    <x v="0"/>
    <s v="ANGEL TAPIA "/>
    <x v="2"/>
    <s v="CAMBIAR LA MANGUERA POR EL MAL ESTADO "/>
    <x v="1"/>
    <x v="2"/>
  </r>
  <r>
    <n v="1338"/>
    <x v="204"/>
    <d v="1899-12-30T07:00:00"/>
    <s v="LAS LLAVES CIRCULARES DE LA LINEA NTW QUE SE UTILIZA EN LA MAQUINA KD 1000-255 SE ENCUENTRAN EN MAL ESTADO "/>
    <s v="PERFORACION "/>
    <x v="5"/>
    <x v="0"/>
    <n v="0"/>
    <x v="0"/>
    <x v="3"/>
    <x v="0"/>
    <s v="JEFFERSON PORRAS"/>
    <x v="2"/>
    <s v="SOLICITAR UN JUEGO DE LLAVES CIRCULARES DE LINEA DE NTW QUE SE ENCUENTREN EN BUEN ESTADO"/>
    <x v="1"/>
    <x v="2"/>
  </r>
  <r>
    <n v="1339"/>
    <x v="204"/>
    <d v="1899-12-30T16:00:00"/>
    <s v="LA 2DA TINA DE LODOS SE ENCONTRABA INCLINADA A PUNTO DE CAERSE CON SU CAPACIDAD AL 100%"/>
    <s v="PERFORACION"/>
    <x v="8"/>
    <x v="2"/>
    <n v="0"/>
    <x v="0"/>
    <x v="0"/>
    <x v="1"/>
    <s v="DARWIN CUYO"/>
    <x v="0"/>
    <s v="ADECUACIÓN DE LA BASE DE LA 2DA TINA"/>
    <x v="0"/>
    <x v="0"/>
  </r>
  <r>
    <n v="1340"/>
    <x v="204"/>
    <d v="1899-12-30T05:00:00"/>
    <s v="SE EVIDENCIA QUE LA PIMPINA DE GASOLINA (COLOR ROJO) CON TENIA DIESEL."/>
    <s v="PERFORACION"/>
    <x v="9"/>
    <x v="1"/>
    <n v="0"/>
    <x v="4"/>
    <x v="1"/>
    <x v="2"/>
    <s v="WILSON PEÑAFIEL "/>
    <x v="2"/>
    <s v="SE REPORTA AL PERFORISTA PARA INFORMAR A GOEX Y CORREGIR ESTA CONDICIÓN INSEGURA."/>
    <x v="0"/>
    <x v="5"/>
  </r>
  <r>
    <n v="1341"/>
    <x v="205"/>
    <d v="1899-12-30T04:00:00"/>
    <s v="SE ENCONTRABA UNA SERPIENTE EN EL PANEL CONTROL DONDE CASI MUERDE AL PERFORISTA."/>
    <s v="PERFORACION"/>
    <x v="8"/>
    <x v="2"/>
    <n v="0"/>
    <x v="2"/>
    <x v="0"/>
    <x v="1"/>
    <s v="JOSE ROJAS"/>
    <x v="1"/>
    <s v="SOCIALIZACIÓN INSPECCIÓN ANTES,DURANTE Y DESPUES EN EL ÁREA DE TRABAJO Y SUS ALREDEDORES"/>
    <x v="0"/>
    <x v="5"/>
  </r>
  <r>
    <n v="1342"/>
    <x v="205"/>
    <d v="1899-12-30T06:00:00"/>
    <s v="EN EL SENDERO VIA AL MIRADOR SE VISUALIZA AL PERSONAL DE KALLPA HACIENDO USO DE MOTOSIERRA SIN EL DEBIDO USO DE GAFAS DE PROTECCIÓN OCULAR"/>
    <s v="CAMINOS Y SENDEROS"/>
    <x v="1"/>
    <x v="1"/>
    <n v="0"/>
    <x v="1"/>
    <x v="3"/>
    <x v="1"/>
    <s v="ROBERTO ROJAS"/>
    <x v="6"/>
    <s v="INFORMAR AL PERSONAL DEL DEBER DE USAR CORRECTAMENTE EL EPP, INFORMAR AL SUPERVISOR DE KALLPA PARA QUE LE HAGA SEGUIMIENTO."/>
    <x v="0"/>
    <x v="1"/>
  </r>
  <r>
    <n v="1343"/>
    <x v="206"/>
    <d v="1899-12-30T19:00:00"/>
    <s v="EL RODILLO DEL GUIADOR SE ENCUENTRA EN MAL ESTADO EN LA PLATAFORMA PC-20"/>
    <s v="PLATAFORMA"/>
    <x v="1"/>
    <x v="0"/>
    <n v="0"/>
    <x v="0"/>
    <x v="0"/>
    <x v="1"/>
    <s v="EDWIN QUILCA"/>
    <x v="3"/>
    <s v="CAMBIO DEL RODILLO DEL GUIADOR"/>
    <x v="1"/>
    <x v="2"/>
  </r>
  <r>
    <n v="1344"/>
    <x v="206"/>
    <d v="1899-12-30T19:00:00"/>
    <s v="LAS BOTAS NEGRAS SON INSEGURAS EN LA PLATAFORMA Y CAMINOS"/>
    <s v="PLATAFORMA"/>
    <x v="1"/>
    <x v="0"/>
    <n v="0"/>
    <x v="0"/>
    <x v="3"/>
    <x v="1"/>
    <s v="PATRICIO AYALA"/>
    <x v="2"/>
    <s v="REEMPLAZAR BOTAS NEGRAS POR BOTAS MÁS SEGURAS"/>
    <x v="1"/>
    <x v="1"/>
  </r>
  <r>
    <n v="1345"/>
    <x v="206"/>
    <d v="1899-12-30T19:00:00"/>
    <s v="GUARDA DE SEGURIDAD DEL POZO DE PERFORACIÓN SE ENCUNTRA DAÑADA"/>
    <s v="PLATAFORMA"/>
    <x v="1"/>
    <x v="0"/>
    <n v="0"/>
    <x v="0"/>
    <x v="0"/>
    <x v="1"/>
    <s v="EDWIN QUILCA"/>
    <x v="2"/>
    <s v="SOLDAR LA GUARDA O REEMPLAZARLA "/>
    <x v="1"/>
    <x v="1"/>
  </r>
  <r>
    <n v="1346"/>
    <x v="206"/>
    <d v="1899-12-30T10:00:00"/>
    <s v="EXISTEN DERRAMES EN LAS TINAS QUE SE QUEDAN EN LA IMPERMEABILIZACIÓN"/>
    <s v="PERFORACION "/>
    <x v="1"/>
    <x v="2"/>
    <n v="0"/>
    <x v="8"/>
    <x v="0"/>
    <x v="1"/>
    <s v="SANTIAGO FLORES"/>
    <x v="3"/>
    <s v="PONER ATENCIÓN AL MOMENTO DE PRENDER LA BOMBA DRAGA PARA QUE NO EXISTAN DERRAMES"/>
    <x v="1"/>
    <x v="0"/>
  </r>
  <r>
    <n v="1347"/>
    <x v="206"/>
    <d v="1899-12-30T12:00:00"/>
    <s v="YA LLEVA VARIOS DÍAS UNA CANECA DE ACEITE USADO Y UNA FUNDA DE DESECHOS PELIGROSOS"/>
    <s v="BOMBAS"/>
    <x v="1"/>
    <x v="1"/>
    <n v="0"/>
    <x v="0"/>
    <x v="3"/>
    <x v="1"/>
    <s v="LUIS KAIKIAT"/>
    <x v="13"/>
    <s v="RETIRAR LO MAS PRONTO POSIBLE LOS DESECHOS"/>
    <x v="0"/>
    <x v="1"/>
  </r>
  <r>
    <n v="1348"/>
    <x v="206"/>
    <d v="1899-12-30T17:00:00"/>
    <s v="LA RAMPA DONDE TRABAJAN LOS AUXILIARES SE ENCUENTRA DAÑADA EN LA MAQUINA 1700-1409"/>
    <s v="PERFORACION "/>
    <x v="1"/>
    <x v="0"/>
    <n v="0"/>
    <x v="0"/>
    <x v="0"/>
    <x v="1"/>
    <s v="VALENTIN QUISPE"/>
    <x v="1"/>
    <s v="REALIZAR EL CAMBIO INMEDIATO"/>
    <x v="0"/>
    <x v="0"/>
  </r>
  <r>
    <n v="1349"/>
    <x v="206"/>
    <d v="1899-12-30T18:00:00"/>
    <s v="FALTA DE EQUIPO DE PROTECCIÓN PERSONAL EN BODEGA"/>
    <s v="BODEGA "/>
    <x v="1"/>
    <x v="1"/>
    <n v="0"/>
    <x v="0"/>
    <x v="1"/>
    <x v="1"/>
    <s v="ANTHONNY ALBAN"/>
    <x v="2"/>
    <s v="SE NECESITA EPP PARA EL PERSONAL QUE NECESITA CAMBIO INMEDIATO"/>
    <x v="1"/>
    <x v="0"/>
  </r>
  <r>
    <n v="1350"/>
    <x v="206"/>
    <d v="1899-12-30T20:00:00"/>
    <s v="LAS CAJAS DE LAS MUESTRAS PRESENTAN EXPOSICIÓN DE GRAPAS Y PUEDEN CORTAR U OCASIONAR PUNCIONES EN LAS MANOS."/>
    <s v="PERFORACION"/>
    <x v="9"/>
    <x v="0"/>
    <n v="0"/>
    <x v="1"/>
    <x v="1"/>
    <x v="2"/>
    <s v="WILSON PEÑAFIEL "/>
    <x v="2"/>
    <s v="SOLICITAR QUE REVISEN LAS CONDICIONES LAS CAJAS ANTES DE DESPACHAR HACIA LA PLATAFORMA."/>
    <x v="0"/>
    <x v="5"/>
  </r>
  <r>
    <n v="1351"/>
    <x v="207"/>
    <d v="1899-12-30T07:00:00"/>
    <s v="EN LA MAQUINA KD 1000-255 LA MANGUERA DE CAUDAL DEL TANQUE HIDRAULICO SE ENCUENTRA DOBLADA "/>
    <s v="PERFORACION "/>
    <x v="5"/>
    <x v="1"/>
    <n v="0"/>
    <x v="1"/>
    <x v="0"/>
    <x v="0"/>
    <s v="ANGEL TAPIA "/>
    <x v="2"/>
    <s v="SE REPORTA SOBRE EL ESTADO DE LA MANGUERA DE CAUDAL PARA SER REEMPLAZADA "/>
    <x v="1"/>
    <x v="2"/>
  </r>
  <r>
    <n v="1352"/>
    <x v="207"/>
    <d v="1899-12-30T07:00:00"/>
    <s v="EL SEGUNDO MOTOR DE LA MAQUINA KD 1000-255 ESTA CONSUMIENDO ACEITE "/>
    <s v="PERFORACION "/>
    <x v="5"/>
    <x v="0"/>
    <n v="0"/>
    <x v="1"/>
    <x v="0"/>
    <x v="0"/>
    <s v="BRYAN PEREZ "/>
    <x v="9"/>
    <s v="SE REPORTA PARA REALIZAR EL CAMBIO DEL MOTOR "/>
    <x v="1"/>
    <x v="2"/>
  </r>
  <r>
    <n v="1353"/>
    <x v="207"/>
    <d v="1899-12-30T07:00:00"/>
    <s v="EL TERCER MOTOR DE LA MAQUINA KD 1000-255 SE ENCUENTRA LIQUIANDO ACETE POR LOS EMPAQUES"/>
    <s v="PERFORACION "/>
    <x v="5"/>
    <x v="0"/>
    <n v="0"/>
    <x v="1"/>
    <x v="0"/>
    <x v="0"/>
    <s v="BRYAN PEREZ "/>
    <x v="9"/>
    <s v="SE SOLICITA EL CAMBIO DEL MOTOR "/>
    <x v="1"/>
    <x v="2"/>
  </r>
  <r>
    <n v="1354"/>
    <x v="207"/>
    <d v="1899-12-30T07:00:00"/>
    <s v="EL EQUIPO DE ORIENTACION DE LA MAQUINA KD 1000-255 SE ENCUENTRA DOBLADO POR LA CAIDA DEL TUBO INTERNO "/>
    <s v="PERFORACION "/>
    <x v="5"/>
    <x v="1"/>
    <n v="0"/>
    <x v="1"/>
    <x v="0"/>
    <x v="0"/>
    <s v="JEFFERSON PORRAS"/>
    <x v="2"/>
    <s v="CAMBIAR EL ORIENTADOR DE LA LINEA NTW"/>
    <x v="1"/>
    <x v="2"/>
  </r>
  <r>
    <n v="1355"/>
    <x v="207"/>
    <d v="1899-12-30T15:00:00"/>
    <s v="SE IDENTIFICA LOS ENVASES PARA EL DEPÓSITO DE DESECHOS ROTO"/>
    <s v="PERFORACION"/>
    <x v="2"/>
    <x v="0"/>
    <n v="0"/>
    <x v="4"/>
    <x v="1"/>
    <x v="1"/>
    <s v="PABLO RIVERA"/>
    <x v="12"/>
    <s v="CAMBIO DE LOS ENVASES"/>
    <x v="0"/>
    <x v="1"/>
  </r>
  <r>
    <n v="1356"/>
    <x v="207"/>
    <d v="1899-12-30T15:00:00"/>
    <s v="EL CUBETO DE LA MOTOBOMBA NO CUBRE COMPLETAMENTE EL ÁREA DE COBERTURA DE LA BOMBA"/>
    <s v="PERFORACION"/>
    <x v="2"/>
    <x v="0"/>
    <n v="0"/>
    <x v="4"/>
    <x v="4"/>
    <x v="1"/>
    <s v="PABLO RIVERA"/>
    <x v="12"/>
    <s v="CAMBIO DEL CUBETO "/>
    <x v="0"/>
    <x v="1"/>
  </r>
  <r>
    <n v="1357"/>
    <x v="208"/>
    <d v="1899-12-30T10:00:00"/>
    <s v="LAS TINAS DE LODO SE ENCUENTRAN ROTAS"/>
    <s v="PERFORACION"/>
    <x v="0"/>
    <x v="1"/>
    <n v="0"/>
    <x v="1"/>
    <x v="3"/>
    <x v="1"/>
    <s v="WILLIAM SANMARTIN"/>
    <x v="2"/>
    <s v="REEMPLAZO DE TINA"/>
    <x v="1"/>
    <x v="5"/>
  </r>
  <r>
    <n v="1358"/>
    <x v="208"/>
    <d v="1899-12-30T11:14:00"/>
    <s v="_x000a_MIENTRAS EL PERSONAL ADMINISTRATIVO SE ENCONTRABA EN LA OFICINA, FUIMOS SORPRENDIDOS POR LA CAIDA DE UNA RAMA, OCASIONANDO UN RUPTURA A LA CARPA._x000a__x000a_"/>
    <s v="CAMPAMENTO"/>
    <x v="7"/>
    <x v="2"/>
    <n v="0"/>
    <x v="0"/>
    <x v="1"/>
    <x v="0"/>
    <s v="ALVARO ARBOLEDA"/>
    <x v="0"/>
    <s v="INFORMAR AL CONTRATISTA , PARA QUE CONSIDERE ADECUACIONES, ADEMAS DE LA REPARACION DE LA CARPA"/>
    <x v="0"/>
    <x v="3"/>
  </r>
  <r>
    <n v="1359"/>
    <x v="208"/>
    <d v="1899-12-30T09:00:00"/>
    <s v="_x000a_LOS TRABAJADORES CARLOS AMAGUAY, EDISON LAFEBRE Y DARWIN CARVAJAL SE ENCONTRABAN REACONDICIONANDO EL ÁREA DE ESTANTERÍA DE LOS TUBOS COLOCANDO UNA SOGA HASTA QUE LLEGARA EL PEDIDO DE CAMPANAS SOLICITADO, EN ESE MOMENTO DEBIDO A LA CARGA DE LA TUBERÍA LOS PARANTES DE LA ESTANTERÍA CEDEN Y PROCEDEN A CAER LOS TUBOS. AL MOMENTO DEL CASI INCIDENTE NINGUN COLABORADOR RESULTO HERIDO NI CON AFECCIONES."/>
    <s v="PERFORACION "/>
    <x v="1"/>
    <x v="2"/>
    <n v="0"/>
    <x v="1"/>
    <x v="0"/>
    <x v="1"/>
    <s v="JENNY PEÑAFIEL "/>
    <x v="1"/>
    <s v="SOLICITAR CAMPANAS PARA LAS ESTANTERIA"/>
    <x v="1"/>
    <x v="3"/>
  </r>
  <r>
    <n v="1360"/>
    <x v="208"/>
    <d v="1899-12-30T06:00:00"/>
    <s v="EL CONDUCTOR DEL VEHICULO CON PLACAS PDP 8886 NO GUARDO EL CUBETO DE CONTENCION Y SE LLENO DE AGUA LLUVIA DE FORMA IMPREVISTA"/>
    <s v="TRASLADO VEHICULAR"/>
    <x v="9"/>
    <x v="1"/>
    <n v="0"/>
    <x v="4"/>
    <x v="1"/>
    <x v="2"/>
    <s v="LUIS GUALA "/>
    <x v="0"/>
    <s v="ENTREGA DE LA SOLUCIÓN OLESA A LA MINERA/ SE RECOMIENDA GUARDAR EL CUBETO AL FINALIZAR CADA TURNO LABORAL."/>
    <x v="0"/>
    <x v="5"/>
  </r>
  <r>
    <n v="1361"/>
    <x v="209"/>
    <d v="1899-12-30T18:00:00"/>
    <s v="FALTA GUAYAS DE SEGURIDAD EN LAS MANGUERAS DE PRESION DE LA CABEZA DE ROTACION EN LA PLATAFORMA PS-02"/>
    <s v="PLATAFORMA"/>
    <x v="1"/>
    <x v="1"/>
    <n v="0"/>
    <x v="0"/>
    <x v="3"/>
    <x v="1"/>
    <s v="CARLOS AMAGUAY"/>
    <x v="1"/>
    <s v="ENVIAR GUAYAS FALTANTES"/>
    <x v="1"/>
    <x v="0"/>
  </r>
  <r>
    <n v="1362"/>
    <x v="209"/>
    <d v="1899-12-30T18:00:00"/>
    <s v="EXISTE DEMASIADA CONCENTRACION DE CALOR EN LOS IGLOO DURANTE EL DIA Y RUIDO DE MAQUINARIAS DE TRABAJO EN EL CAMPAMENTO WARINTZ SUR"/>
    <s v="CAMPAMENTO "/>
    <x v="1"/>
    <x v="0"/>
    <n v="0"/>
    <x v="9"/>
    <x v="4"/>
    <x v="2"/>
    <s v="ANDERSON GUEVARA"/>
    <x v="2"/>
    <s v="CONSTRUCCION DE CABAÑAS DE MADERA, IMPLEMENTAR VENTILADORES E INFORMAR A LOS TRABAJADORES QIE NO HAGAN MUCHO RUIDO"/>
    <x v="2"/>
    <x v="2"/>
  </r>
  <r>
    <n v="1363"/>
    <x v="209"/>
    <d v="1899-12-30T18:00:00"/>
    <s v="NO SE DISPONE DE AGUA EN EL CAMPAMENTO WARINTZ SUR"/>
    <s v="CAMPAMENTO "/>
    <x v="1"/>
    <x v="0"/>
    <n v="0"/>
    <x v="3"/>
    <x v="4"/>
    <x v="2"/>
    <s v="JEFFERSON CHICAIZA"/>
    <x v="2"/>
    <s v="REALIZAR EL ENVIO DE AGUA A LA PLATAFORMA MC-04 Y CAMPAMENTO"/>
    <x v="2"/>
    <x v="2"/>
  </r>
  <r>
    <n v="1364"/>
    <x v="209"/>
    <d v="1899-12-30T18:00:00"/>
    <s v="EN LA PLATAFORMA 1700 - 1405 NO CUENTA CON VARILLAS DE ALUMINIO EN LA GUARDA DE SEGURIDAD DE LA WINCHA"/>
    <s v="PLATAFORMA"/>
    <x v="1"/>
    <x v="1"/>
    <n v="0"/>
    <x v="0"/>
    <x v="3"/>
    <x v="1"/>
    <s v="CRISTIAN AYALA"/>
    <x v="2"/>
    <s v="COLOCAR INMEDIATAMENTE"/>
    <x v="2"/>
    <x v="0"/>
  </r>
  <r>
    <n v="1365"/>
    <x v="209"/>
    <d v="1899-12-30T18:00:00"/>
    <s v="NO SE DISPONE DE AGUA EN LA PLATAFORMA MC-04"/>
    <s v="PLATAFORMA"/>
    <x v="1"/>
    <x v="0"/>
    <n v="0"/>
    <x v="3"/>
    <x v="4"/>
    <x v="2"/>
    <s v="VINICIO AUCAY"/>
    <x v="1"/>
    <s v="REALIZAR EL ENVIO DE AGUA A LA PLATAFORMA Y CAMPAMENTO"/>
    <x v="2"/>
    <x v="2"/>
  </r>
  <r>
    <n v="1366"/>
    <x v="209"/>
    <d v="1899-12-30T18:00:00"/>
    <s v="DISPONE DE BOTAS ROTAS"/>
    <s v="PLATAFORMA"/>
    <x v="1"/>
    <x v="0"/>
    <n v="0"/>
    <x v="7"/>
    <x v="3"/>
    <x v="2"/>
    <s v="LAFEBRE EDISON"/>
    <x v="2"/>
    <s v="ENVIAR UN PAR DE BOTAS INMEDIATAMENTE"/>
    <x v="2"/>
    <x v="3"/>
  </r>
  <r>
    <n v="1367"/>
    <x v="209"/>
    <d v="1899-12-30T18:00:00"/>
    <s v="NO LLEGA LAS COSAS NECESARIAS PARA LA MAQUINA 1700-1405"/>
    <s v="PLATAFORMA"/>
    <x v="1"/>
    <x v="1"/>
    <n v="0"/>
    <x v="0"/>
    <x v="3"/>
    <x v="1"/>
    <s v="JHON ROJAS"/>
    <x v="1"/>
    <s v="ENVIAR REPUESTO QUE YA SE SOLICITO PERO NO LLEGAN"/>
    <x v="2"/>
    <x v="3"/>
  </r>
  <r>
    <n v="1368"/>
    <x v="209"/>
    <d v="1899-12-30T06:00:00"/>
    <s v="FALTA DE ABASTECIMIENTO DE RESPUESTOS PARA LA PLATAFORMA 1700-1404"/>
    <s v="PLATAFORMA"/>
    <x v="1"/>
    <x v="0"/>
    <n v="0"/>
    <x v="1"/>
    <x v="1"/>
    <x v="1"/>
    <s v="KLEVER AYALA"/>
    <x v="1"/>
    <s v="SOLICITAR ABASTECIMIENTO DE REPUESTOS"/>
    <x v="1"/>
    <x v="0"/>
  </r>
  <r>
    <n v="1369"/>
    <x v="209"/>
    <d v="1899-12-30T07:00:00"/>
    <s v="EN PLATAFORMA EXISTE LA FALTA DE ADITIVOS E INSUMOS PARA LA MAQUINA"/>
    <s v="PLATAFORMA"/>
    <x v="1"/>
    <x v="0"/>
    <n v="0"/>
    <x v="1"/>
    <x v="1"/>
    <x v="0"/>
    <s v="BRIAN ALMEIDA"/>
    <x v="2"/>
    <s v="SOLICITAR A BODEGA PARA TENER ES STOCK"/>
    <x v="1"/>
    <x v="0"/>
  </r>
  <r>
    <n v="1370"/>
    <x v="209"/>
    <d v="1899-12-30T07:00:00"/>
    <s v="SEGUNDO MOTOR DE LA MAQUINA 1700-1404 SE ENCUENTRA CON LIQUEO"/>
    <s v="PLATAFORMA"/>
    <x v="1"/>
    <x v="0"/>
    <n v="0"/>
    <x v="1"/>
    <x v="1"/>
    <x v="0"/>
    <s v="CARLOS YANEZ"/>
    <x v="2"/>
    <s v="SOLICITAR CAMBIO O REVISION POR PARTE DEL MECANICO"/>
    <x v="1"/>
    <x v="0"/>
  </r>
  <r>
    <n v="1371"/>
    <x v="209"/>
    <d v="1899-12-30T07:00:00"/>
    <s v="EL CAMINO A PLATAFORMA SE DEBE MEJORAR"/>
    <s v="PLATAFORMA"/>
    <x v="1"/>
    <x v="0"/>
    <n v="0"/>
    <x v="0"/>
    <x v="1"/>
    <x v="2"/>
    <s v="PAUL TANCHIM"/>
    <x v="2"/>
    <s v="ARREGLAR EL CAMINO A PLATAFORMA"/>
    <x v="2"/>
    <x v="0"/>
  </r>
  <r>
    <n v="1372"/>
    <x v="209"/>
    <d v="1899-12-30T07:00:00"/>
    <s v="FALTA DE PUNTO DE HIDRATACION EN PLATAFORMA"/>
    <s v="PLATAFORMA"/>
    <x v="1"/>
    <x v="0"/>
    <n v="0"/>
    <x v="3"/>
    <x v="3"/>
    <x v="0"/>
    <s v="CRISTOPHER ORELLANA"/>
    <x v="2"/>
    <s v="SOLICITAR PUNTO DE HIDRATACION"/>
    <x v="1"/>
    <x v="0"/>
  </r>
  <r>
    <n v="1373"/>
    <x v="209"/>
    <d v="1899-12-30T07:00:00"/>
    <s v="EXCESO DE RUIDO EN CAMPAMENTO, TURNO DE LA NOCHE NO PUEDE DESCANSAR CORRECTAMENTE"/>
    <s v="CAMPAMENTO "/>
    <x v="1"/>
    <x v="0"/>
    <n v="0"/>
    <x v="0"/>
    <x v="3"/>
    <x v="0"/>
    <s v="MIGUEL ABAD"/>
    <x v="1"/>
    <s v="UBICACIÓN DE SEÑALIZACION NO HACER RUIDO "/>
    <x v="0"/>
    <x v="1"/>
  </r>
  <r>
    <n v="1374"/>
    <x v="209"/>
    <d v="1899-12-30T07:00:00"/>
    <s v="SE DEBE RETIRAR TODO EL LODO DE LAS TINAS POR PARTE DEL CLIENTE YA QUE LA ANTERIOR VEZ NO SACARON TODO Y EL PERSONAL ESTABA SIN EPP ADECUADO PARA SACAR LODOS"/>
    <s v="PLATAFORMA"/>
    <x v="1"/>
    <x v="1"/>
    <n v="0"/>
    <x v="4"/>
    <x v="3"/>
    <x v="2"/>
    <s v="ROGELIO SAANT"/>
    <x v="13"/>
    <s v="INFORMAR AL CLIENTE QUE SE DEBE RETIRAR TODO EL LODO DE TINAS"/>
    <x v="1"/>
    <x v="0"/>
  </r>
  <r>
    <n v="1375"/>
    <x v="209"/>
    <d v="1899-12-30T18:00:00"/>
    <s v="FALTA GUAYAS DE SEGURIDAD EN LAS MANGUERAS DE PRESION DE LA CABEZA DE ROTACION EN LA PLATAFORMA PS-02"/>
    <s v="PLATAFORMA"/>
    <x v="1"/>
    <x v="1"/>
    <n v="0"/>
    <x v="0"/>
    <x v="3"/>
    <x v="1"/>
    <s v="CARLOS AMAGUAY"/>
    <x v="1"/>
    <s v="ENVIAR GUAYAS FALTANTES"/>
    <x v="1"/>
    <x v="0"/>
  </r>
  <r>
    <n v="1376"/>
    <x v="209"/>
    <d v="1899-12-30T18:00:00"/>
    <s v="EXISTE DEMASIADA CONCENTRACION DE CALOR EN LOS IGLOO DURANTE EL DIA Y RUIDO DE MAQUINARIAS DE TRABAJO EN EL CAMPAMENTO WARINTZ SUR"/>
    <s v="CAMPAMENTO "/>
    <x v="1"/>
    <x v="0"/>
    <n v="0"/>
    <x v="9"/>
    <x v="4"/>
    <x v="2"/>
    <s v="ANDERSON GUEVARA"/>
    <x v="2"/>
    <s v="CONSTRUCCION DE CABAÑAS DE MADERA, IMPLEMENTAR VENTILADORES E INFORMAR A LOS TRABAJADORES QIE NO HAGAN MUCHO RUIDO"/>
    <x v="2"/>
    <x v="2"/>
  </r>
  <r>
    <n v="1377"/>
    <x v="209"/>
    <d v="1899-12-30T18:00:00"/>
    <s v="EN LA PLATAFORMA 1700 - 1405 NO CUENTA CON BARILLAS DE ALUMINIO EN LA GUARDA DE SEGURIDAD DE LA WINCHA"/>
    <s v="PLATAFORMA"/>
    <x v="1"/>
    <x v="1"/>
    <n v="0"/>
    <x v="0"/>
    <x v="3"/>
    <x v="1"/>
    <s v="CRISTIAN AYALA"/>
    <x v="2"/>
    <s v="COLOCAR INMEDIATAMENTE"/>
    <x v="2"/>
    <x v="0"/>
  </r>
  <r>
    <n v="1378"/>
    <x v="209"/>
    <d v="1899-12-30T18:00:00"/>
    <s v="NO LLEGA LAS COSAS NECESARIAS PARA LA MAQUINA 1700-1405"/>
    <s v="PLATAFORMA"/>
    <x v="1"/>
    <x v="1"/>
    <n v="0"/>
    <x v="0"/>
    <x v="3"/>
    <x v="1"/>
    <s v="JHON ROJAS"/>
    <x v="1"/>
    <s v="ENVIAR REPUESTO QUE YA SE SOLICITO PERO NO LLEGAN"/>
    <x v="2"/>
    <x v="3"/>
  </r>
  <r>
    <n v="1379"/>
    <x v="210"/>
    <d v="1899-12-30T07:00:00"/>
    <s v="EL PIN DE LA CABEZA DE ROTACIÓN DE LA MÁQUINA KD 1000 255 NO COINCIDE CON EL MASTIL"/>
    <s v="PERFORACION "/>
    <x v="5"/>
    <x v="1"/>
    <n v="0"/>
    <x v="1"/>
    <x v="0"/>
    <x v="0"/>
    <s v="FREDDY CAISAGUANO"/>
    <x v="2"/>
    <s v="RECTIFICAR AGUJEROS DE LA MONTURA"/>
    <x v="0"/>
    <x v="2"/>
  </r>
  <r>
    <n v="1380"/>
    <x v="210"/>
    <d v="1899-12-30T07:00:00"/>
    <s v="AL CONSTRUIR CAMINOS PARA EXTENDER LA MANGUERA DE RETORNO, LOS COLABORADORES SE ENCUENTRAN EXPUESTOS A MORDEDURAS DE SERPIENTES"/>
    <s v="PERFORACION "/>
    <x v="5"/>
    <x v="1"/>
    <n v="0"/>
    <x v="0"/>
    <x v="0"/>
    <x v="0"/>
    <s v="WILMAN ROMERO"/>
    <x v="2"/>
    <s v="INGRESAR POR PARTES MENOS PELIGROSAS"/>
    <x v="1"/>
    <x v="1"/>
  </r>
  <r>
    <n v="1381"/>
    <x v="210"/>
    <d v="1899-12-30T07:00:00"/>
    <s v="LA MANGUERA DE 5000 PSI DEL CILINDRO DE AVANCE #2 DE LA MÁQUINA KD 1000 255 PRESENTA DESGASTE"/>
    <s v="PERFORACION "/>
    <x v="5"/>
    <x v="1"/>
    <n v="0"/>
    <x v="1"/>
    <x v="0"/>
    <x v="0"/>
    <s v="JEFFERSON PORRAS"/>
    <x v="2"/>
    <s v="CAMBIAR MANGUERA"/>
    <x v="1"/>
    <x v="2"/>
  </r>
  <r>
    <n v="1382"/>
    <x v="210"/>
    <d v="1899-12-30T07:00:00"/>
    <s v="LA ESTRUCTURA METÁLICA DE LA CAMIONETA PDR 3266 PRESENTA GRIETAS EN LOS CORDONES DE SOLDADURA"/>
    <s v="VEHICULOS"/>
    <x v="5"/>
    <x v="1"/>
    <n v="0"/>
    <x v="0"/>
    <x v="3"/>
    <x v="0"/>
    <s v="JONATHAN MENA "/>
    <x v="17"/>
    <s v="CORREGIR CORDONES DE SOLDADURA"/>
    <x v="1"/>
    <x v="2"/>
  </r>
  <r>
    <n v="1383"/>
    <x v="210"/>
    <d v="1899-12-30T07:00:00"/>
    <s v="EL CABO DE LA CARPA  PRINCIPAL SE ARRANCA CON LA POLEA"/>
    <s v="PLATAFORMA"/>
    <x v="1"/>
    <x v="1"/>
    <n v="0"/>
    <x v="0"/>
    <x v="3"/>
    <x v="1"/>
    <s v="EDWIN QUILCA"/>
    <x v="3"/>
    <s v="CAMBIAR CABO DE LA CARPA"/>
    <x v="1"/>
    <x v="1"/>
  </r>
  <r>
    <n v="1384"/>
    <x v="211"/>
    <d v="1899-12-30T07:00:00"/>
    <s v="MANIOBRA DEL HELICOPTERO GENERA CAIDA DE UNO DE LOS EXTINTORES DE 20 LBS"/>
    <s v="PLATAFORMA"/>
    <x v="1"/>
    <x v="1"/>
    <n v="0"/>
    <x v="0"/>
    <x v="3"/>
    <x v="1"/>
    <s v="VALENTIN QUISPE"/>
    <x v="1"/>
    <s v="SOLICITAR CAMBIO DE EXTINTOR"/>
    <x v="1"/>
    <x v="1"/>
  </r>
  <r>
    <n v="1385"/>
    <x v="211"/>
    <d v="1899-12-30T07:00:00"/>
    <s v="NO SE CUENTA CON INTERNET PARA ENVIAR REPORTES DIARIOS DE PERFORACION "/>
    <s v="CAMPAMENTO "/>
    <x v="1"/>
    <x v="0"/>
    <n v="0"/>
    <x v="0"/>
    <x v="3"/>
    <x v="1"/>
    <s v="DIEGO CALLE"/>
    <x v="1"/>
    <s v="GESTIONAR EL ARREGLO DE LA RED DE INTERNET "/>
    <x v="1"/>
    <x v="1"/>
  </r>
  <r>
    <n v="1386"/>
    <x v="211"/>
    <d v="1899-12-30T15:30:00"/>
    <s v="EL VEHICULO CON PLACAS PDS 7460 MIENTRAS SE TRASLADABAN CON EL PERSONAL KDE PRESENTA AUMENTO DE TEMPERATURA EN EL TABLERO "/>
    <s v="TRASLADO VEHICULAR"/>
    <x v="9"/>
    <x v="0"/>
    <n v="0"/>
    <x v="1"/>
    <x v="3"/>
    <x v="2"/>
    <s v="JORGE COBOS "/>
    <x v="5"/>
    <s v="SE INFORMO AL AREA LOGISTICA/ SE SOLICITO SU RESPECTIVO MANTENIMIENTO DEL SISTEMA DE REFRIGERACIÓN "/>
    <x v="0"/>
    <x v="5"/>
  </r>
  <r>
    <n v="1387"/>
    <x v="212"/>
    <d v="1899-12-30T21:00:00"/>
    <s v=" MIENTRAS EL PERSONAL OPERATIVO SE ENCONTRABA EN ACTIVIDADES DE PERFORACIÓN, FUERON ALERTADOS POR LA CAÍDA DE LA RAMA DE UN ÁRBOL, PRODUCTO DE UN FUERTE VENDAVAL; SE EVIDENCIA QUE LA CAÍDA DE LA RAMA PRODUJO UNA RUPTURA EN EL CARPA, PRODUCTO DE LA CAÍDA SE EVIDENCIA UNA RUPTURA. AFORTUNADAMENTE NO SE ENCONTRABA NADIE EN ESA ÁREA, POSTERIORMENTE SE RETIRÓ LA RAMA, Y SE AVISÓ A AL HSE Y SUPERVISOR. EL DÍA DE AYER "/>
    <s v="PERFORACION"/>
    <x v="7"/>
    <x v="2"/>
    <n v="0"/>
    <x v="0"/>
    <x v="1"/>
    <x v="1"/>
    <s v="ALVARO ARBOLEDA"/>
    <x v="0"/>
    <s v="INFORMAR AL CONTRATISTA , PARA QUE CONSIDERE ADECUACIONES"/>
    <x v="0"/>
    <x v="3"/>
  </r>
  <r>
    <n v="1388"/>
    <x v="212"/>
    <d v="1899-12-30T09:30:00"/>
    <s v="MIENTRAS SE TRASLADABA A LA PLATAFORMA PARA ABASTECER DE COMBUSTIBLE EN EL CAMINO SE PRESENTA UN DERRUMBE "/>
    <s v="TRASLADO VEHICULAR"/>
    <x v="9"/>
    <x v="2"/>
    <n v="0"/>
    <x v="0"/>
    <x v="1"/>
    <x v="2"/>
    <s v="JORGE COBOS "/>
    <x v="5"/>
    <s v="SE INFORMO AL AREA LOGISTICA / SE RECOMINEDA TRANSITAR CON PRECAUCION EN ZONAS DE DERRUMBES "/>
    <x v="0"/>
    <x v="5"/>
  </r>
  <r>
    <n v="1389"/>
    <x v="213"/>
    <d v="1899-12-30T14:00:00"/>
    <s v="SIENDO LA 11:00AM APROXIMADAMENTE DEL DIA 26 DE AGOSTO DEL 2021, PERSONAL HSE JUNTO A CONDUCTOR LOGÍSTICO NOS ENCONTRABAMOS REALIZANDO RECOLECCIÓN DE MUESTRAS DE AGUA DE LAS PLATAFORMAS MONITOREADAS PARA POSTERIOR SER TRASLADADAS HACIA LA ZONA DE DESECHOS DE LA MINERA, EN DONDE AL LLEGAR A LA PISCINA DE COMANCHE, EL CONDUCTOR AVANZA CON NORMALIDAD EL TRAYECTO Y AL GIRAR PARA INGRESAR EN DONDE EXISTÍA LA PLATAFORMA CVD 038 SE PRESENTA UN CANAL REALIZADO POR LA MINERA CON UNA PROFUNDIDAD APROXIMADA DE 3 A 4 METROS SIN CONTAR CON LA RESPECTIVA SEÑALÉTICA DE PREVENCIÓN, LO QUE DIFICULTA LA VISIBILIDAD DE DICHO CANAL DEBIDO A LA TOPOGRAFÍA DEL TERRENO LO CUAL PROVOCA QUE UNA LLANTA DEL VEHÍCULO QUEDE SUSPENDIDA AL BORDE DEL CANAL. DEBIDO A LA ACCIÓN OPORTUNA DEL CONDUCTOR Y PERSONAL HSE SE EVITÓ QUE EXISTIERA UN VOLCAMIENTO, EL VEHÍCULO FUE AUXILIADO POR PERSONAL DE SUPERVISIÓN DE KDE Y EL MISMO NO PRESENTÓ DAÑOS. "/>
    <s v="TRASLADO VEHICULAR"/>
    <x v="0"/>
    <x v="2"/>
    <n v="0"/>
    <x v="6"/>
    <x v="3"/>
    <x v="1"/>
    <s v="CARLOS JIMENEZ "/>
    <x v="5"/>
    <s v="SE SEÑALIZA EL AREA PARA EVITAR FUTUROS INCIDENTES "/>
    <x v="0"/>
    <x v="5"/>
  </r>
  <r>
    <n v="1390"/>
    <x v="213"/>
    <d v="1899-12-30T08:00:00"/>
    <s v="PASADO EL KILOMETRAJE PARA REALIZAR EL MANTENIMIENTO, SE DA AVISO AL LOGISTICO. "/>
    <s v="TRASLADO VEHICULAR"/>
    <x v="0"/>
    <x v="1"/>
    <n v="0"/>
    <x v="6"/>
    <x v="3"/>
    <x v="1"/>
    <s v="ALEXANDER MORALES "/>
    <x v="5"/>
    <s v="REALIZAR MANTENIMIENTO CADA KILOMETRAJE QUE CORRESPONDE "/>
    <x v="1"/>
    <x v="0"/>
  </r>
  <r>
    <n v="1391"/>
    <x v="213"/>
    <d v="1899-12-30T08:00:00"/>
    <s v="CAMIONETA PDI-5309 TIENE DAÑADA LA PUERTA DEL BALDE A CAUSA DEL TRASLADO DE MAQUINA "/>
    <s v="TRASLADO VEHICULAR"/>
    <x v="0"/>
    <x v="4"/>
    <n v="0"/>
    <x v="6"/>
    <x v="3"/>
    <x v="1"/>
    <s v="ALEXANDER MORALES "/>
    <x v="5"/>
    <s v="ADECUAR BALDE DE CAMIONETA "/>
    <x v="1"/>
    <x v="0"/>
  </r>
  <r>
    <n v="1392"/>
    <x v="213"/>
    <d v="1899-12-30T08:00:00"/>
    <s v="EL FRENO DELANTERO EN LA PARTE IZQUIERDA TIENE UN RUIDO ANORMAL Y EL TABLERO PRESENTA POCO VISIBILIDAD DEBIDO A RAYADURAS. "/>
    <s v="TRASLADO VEHICULAR"/>
    <x v="0"/>
    <x v="1"/>
    <n v="0"/>
    <x v="6"/>
    <x v="1"/>
    <x v="2"/>
    <s v="CARLOS JIMENEZ"/>
    <x v="5"/>
    <s v="REVISAR LOS FRENOS Y CAMBIAR LOS FRENOS. "/>
    <x v="1"/>
    <x v="0"/>
  </r>
  <r>
    <n v="1393"/>
    <x v="213"/>
    <d v="1899-12-30T07:00:00"/>
    <s v="LA CAMIONETA PRESENTA UNA BOLA EN LA LLANTA POSTERIOR DERECHA"/>
    <s v="TRASLADO VEHICULAR"/>
    <x v="2"/>
    <x v="1"/>
    <n v="0"/>
    <x v="1"/>
    <x v="0"/>
    <x v="1"/>
    <s v="GREDY DÁVILA"/>
    <x v="19"/>
    <s v="CAMBIO DE LAS LLANTAS"/>
    <x v="1"/>
    <x v="1"/>
  </r>
  <r>
    <n v="1394"/>
    <x v="213"/>
    <d v="1899-12-30T13:00:00"/>
    <s v="RUPTURA DE MANGUERA DEL CILINDRO DE AVANCE EN LA PLATAFORMA TSN1-007, EL DERRAME ES CONTENIDO Y NO HAY AFECTACIÓN AL PERSONAL"/>
    <s v="PERFORACION"/>
    <x v="7"/>
    <x v="2"/>
    <n v="0"/>
    <x v="1"/>
    <x v="0"/>
    <x v="2"/>
    <s v="ALVARO ARBOLEDA"/>
    <x v="0"/>
    <s v="COMUNICAR A LOS OPERARIOS DE INFORMAR INMEDIATAMENTE LOS ACONTECIMIENTOS, Y EFECTUAR EL CAMBIO DE LA MANGUERA"/>
    <x v="0"/>
    <x v="3"/>
  </r>
  <r>
    <n v="1395"/>
    <x v="214"/>
    <d v="1899-12-30T18:00:00"/>
    <s v="SIENDO LA FECHA 27/08/2021 TURNO NOCHE MAQUINA KD 600-264 SE REALIZA MANIOBRAS DE TUBERIA HWT, EN EL PROCESO DE EXTRACCION Y LA MONTURA SUFRE UN DAÑO DONDE EL AYUDANTE CASI SE GOLPEA "/>
    <s v="PERFORACION"/>
    <x v="0"/>
    <x v="2"/>
    <n v="0"/>
    <x v="1"/>
    <x v="0"/>
    <x v="0"/>
    <s v="LEONCIO CCARHUAS "/>
    <x v="6"/>
    <s v="REALIZAR EL CAMBIO DE MONTURA "/>
    <x v="0"/>
    <x v="0"/>
  </r>
  <r>
    <n v="1396"/>
    <x v="214"/>
    <d v="1899-12-30T16:00:00"/>
    <s v="SE UTILIZA LA BATERIA DEL VEHÍCULO PARA DAR SOPORTE PARA EL ENCENDIDO DE LA MOTOBOMBA"/>
    <s v="MOTOBOMBA"/>
    <x v="2"/>
    <x v="1"/>
    <n v="0"/>
    <x v="5"/>
    <x v="0"/>
    <x v="1"/>
    <s v="ROMMEL MEJIA"/>
    <x v="12"/>
    <s v="COMPRA DE BATERIA PARA USO EN CASOS EMERGENTES"/>
    <x v="1"/>
    <x v="1"/>
  </r>
  <r>
    <n v="1397"/>
    <x v="214"/>
    <d v="1899-12-30T11:00:00"/>
    <s v="SE OBSERVA DESTORNILLADORES ROTOS LA PUNTA"/>
    <s v="PERFORACION"/>
    <x v="2"/>
    <x v="0"/>
    <n v="0"/>
    <x v="1"/>
    <x v="4"/>
    <x v="1"/>
    <s v="PABLO RIVERA"/>
    <x v="12"/>
    <s v="CAMBIO DE LA HERRAMEINTA"/>
    <x v="1"/>
    <x v="1"/>
  </r>
  <r>
    <n v="1398"/>
    <x v="214"/>
    <d v="1899-12-30T09:00:00"/>
    <s v="_x000a_LA CARPA PRINCIPAL SE ROMPIÓ EN UNA DE LAS ESQUINAS Y DE A POCO SE FUE DESATANDO DE LAS DEMÁS DEBIDO AL FUERTE VIENTO QUE SE PRESENTÓ DURANTE LA TORMENTA. ADICIONAL, LA CARPA DEL ÁREA DE BULLTANK SE VIO EXPUESTA A LA MISMA EVENTUALIDAD DEBIDO AL FUERTE VENDAVAL."/>
    <s v="PERFORACION "/>
    <x v="1"/>
    <x v="2"/>
    <n v="0"/>
    <x v="8"/>
    <x v="3"/>
    <x v="1"/>
    <s v="BENIGNO TSERENP"/>
    <x v="7"/>
    <s v="GESTIONAR CARPA PARA REPONER LA QUE SUFRIO EL DAÑO "/>
    <x v="2"/>
    <x v="1"/>
  </r>
  <r>
    <n v="1399"/>
    <x v="215"/>
    <d v="1899-12-30T18:00:00"/>
    <s v="LA GUARDA DE PISO DE LA MAQUINA KD 600-267 PRESENTA UNA ROTURA OCASIONANDO RIESGO PARA EL PERSONAL "/>
    <s v="PERFORACION"/>
    <x v="0"/>
    <x v="1"/>
    <n v="0"/>
    <x v="1"/>
    <x v="1"/>
    <x v="2"/>
    <s v="ROBERTH SAAVEDRA"/>
    <x v="2"/>
    <s v="REALIZAR EL CAMBIO DE GUARDA DE PISO "/>
    <x v="1"/>
    <x v="0"/>
  </r>
  <r>
    <n v="1400"/>
    <x v="215"/>
    <d v="1899-12-30T11:00:00"/>
    <s v="SE IDENTIFICA UN SECTOR DEL SENDERO DE INGRESO A PLATAFORMA QUE PUEDE OCASINAR UNA CAIDA"/>
    <s v="PERFORACION"/>
    <x v="2"/>
    <x v="0"/>
    <n v="0"/>
    <x v="0"/>
    <x v="4"/>
    <x v="1"/>
    <s v="PABLO RIVERA"/>
    <x v="12"/>
    <s v="MANTENIMIENTO DEL SENDERO"/>
    <x v="0"/>
    <x v="1"/>
  </r>
  <r>
    <n v="1401"/>
    <x v="215"/>
    <d v="1899-12-30T07:00:00"/>
    <s v="SE OBSERVA QUE LOS COLABORADORES CLASIFICAN MAL LOS DESECHOS QUE GENERAN"/>
    <s v="PERFORACION"/>
    <x v="2"/>
    <x v="1"/>
    <n v="0"/>
    <x v="0"/>
    <x v="4"/>
    <x v="1"/>
    <s v="PABLO RIVERA"/>
    <x v="12"/>
    <s v="SOCIALIZACIÓN CLASIFICACIÓN DE DESECHOS"/>
    <x v="0"/>
    <x v="1"/>
  </r>
  <r>
    <n v="1402"/>
    <x v="215"/>
    <d v="1899-12-30T07:30:00"/>
    <s v="CONDUCTOR DE TRANSPORTE QUE MOVILIZA PARA INGRESO CONDUCE A EXCESO DE VELOCIDAD E IRRESPETA LAS SEÑALES DE TRANSITO"/>
    <s v="TRASLADO VEHICULAR"/>
    <x v="2"/>
    <x v="0"/>
    <n v="0"/>
    <x v="6"/>
    <x v="0"/>
    <x v="1"/>
    <s v="LENIN BALDEÓN"/>
    <x v="5"/>
    <s v="SOCIALIZAR CON EL CONDUCTOR PARA MANTENER Y RESPETAR LOS LÍMITES DE VELOCIDAD - CAMBIO DE PRESTADOR DE SERVICIOS"/>
    <x v="0"/>
    <x v="1"/>
  </r>
  <r>
    <n v="1403"/>
    <x v="215"/>
    <d v="1899-12-30T11:00:00"/>
    <s v=" LA CAÍDA DE UN ÁRBOL DONDE SE ENCONTRABA ANCLADA LA CARPA DE COBERTURA PARA LAS TINAS DE RECIRCULACIÓN DE LODOS EN LA CAÍDA DEL ÁRBOL, AFORTUNADAMENTE ÉSTE QUEDA SUSPENDIDO SOBRE LAS TINAS DE RECIRCULACIÓN DE AGUA SIN PROVOCAR DAÑOS A LAS TINAS DE RECIRCULACIÓN. PERSONAL DE KALLPA EN CONJUNTO CON LOS MONITORES AMBIENTALES REALIZAN LA REMOCIÓN DEL ÁRBOL Y LAS ACTIVIDADES DE LIMPIEZA DE ESCOMBROS."/>
    <s v="PLATAFORMA"/>
    <x v="1"/>
    <x v="2"/>
    <n v="0"/>
    <x v="8"/>
    <x v="1"/>
    <x v="1"/>
    <s v="KEVIN CAIZAGUANO"/>
    <x v="2"/>
    <s v="HACER EL CAMBIO PREVENTIVO"/>
    <x v="2"/>
    <x v="2"/>
  </r>
  <r>
    <n v="1404"/>
    <x v="215"/>
    <d v="1899-12-30T11:00:00"/>
    <s v="AL MOMENTO DE CERRAR LAS LLAVES CORTADORAS QUE VAN A LAS TINAS DE MEZCLA DE LODOS, EXISTE CONTRAPRESIÓN; BUSCANDO SALIDA EL AGUA POR LA MANGUERA QUE SE UTILIZA PARA LAVAR LA MUESTRA. PRODUCE UN EFECTO LÁTIGO E IMPACTA EN EL PÓMULO DEL COLABORADOR, CAUSANDO UNA HERIDA ABRASIVA EN SU ROSTRO."/>
    <s v="PLATAFORMA"/>
    <x v="1"/>
    <x v="2"/>
    <n v="0"/>
    <x v="1"/>
    <x v="0"/>
    <x v="2"/>
    <s v="LEANDRO SANTAMARIA"/>
    <x v="0"/>
    <s v="CAPACITACIÓN SOBRE EL MANEJO DE PRESIONES "/>
    <x v="2"/>
    <x v="2"/>
  </r>
  <r>
    <n v="1405"/>
    <x v="216"/>
    <d v="1899-12-30T07:00:00"/>
    <s v="LOS RESORTES DE NTW UTILIZADOS EN LA MÁQUINA KD 1000 255 TIENEN POCA DURABILIDAD"/>
    <s v="PERFORACION "/>
    <x v="5"/>
    <x v="0"/>
    <n v="0"/>
    <x v="1"/>
    <x v="3"/>
    <x v="0"/>
    <s v="FREDDY CAISAGUANO"/>
    <x v="2"/>
    <s v="CAMBIAR RESORTES DE NTW DE MEJOR CALIDAD"/>
    <x v="1"/>
    <x v="2"/>
  </r>
  <r>
    <n v="1406"/>
    <x v="216"/>
    <d v="1899-12-30T07:00:00"/>
    <s v="EL RACORD DEL TANQUE HIDRÁULICO DE LA MÁQUINA KD 1000 255 PRESENTA LIQUEO"/>
    <s v="PERFORACION "/>
    <x v="5"/>
    <x v="0"/>
    <n v="0"/>
    <x v="1"/>
    <x v="0"/>
    <x v="0"/>
    <s v="LUIS GUAROCHICO"/>
    <x v="9"/>
    <s v="REEMPLAZAR RACORD CON UNO NUEVO"/>
    <x v="0"/>
    <x v="2"/>
  </r>
  <r>
    <n v="1407"/>
    <x v="216"/>
    <d v="1899-12-30T07:00:00"/>
    <s v="EL TAPÓN DEL CUBETO DEL ÁREA DE ALMACENAMIENTO DE COMBUSTIBLE DE LA MÁQUINA KD 1000 255 SE ENCUENTRA COLOCADO"/>
    <s v="PERFORACION "/>
    <x v="5"/>
    <x v="1"/>
    <n v="0"/>
    <x v="1"/>
    <x v="0"/>
    <x v="0"/>
    <s v="WILMAN ROMERO"/>
    <x v="2"/>
    <s v="COLOCAR EL RESPECTIVO TAPÓN PARA CONTENER UN POSIBLE DERRAME"/>
    <x v="0"/>
    <x v="1"/>
  </r>
  <r>
    <n v="1408"/>
    <x v="216"/>
    <d v="1899-12-30T07:00:00"/>
    <s v="LOS AGUJEROS DE LA CAMISA EXTERNA DE LA MÁQUINA KD 1000 255 NO COINCIDEN CON LOS AGUJEROS DE LA CABEZA DE ROTACIÓN, SOLO COINCIDEN 4 AGUJEROS"/>
    <s v="PERFORACION "/>
    <x v="5"/>
    <x v="1"/>
    <n v="0"/>
    <x v="1"/>
    <x v="0"/>
    <x v="0"/>
    <s v="ANGEL TAPIA "/>
    <x v="2"/>
    <s v="ENVIAR LA CAMISA AL TORNO PARA SU RECTIFICACIÓN"/>
    <x v="1"/>
    <x v="2"/>
  </r>
  <r>
    <n v="1409"/>
    <x v="216"/>
    <d v="1899-12-30T07:00:00"/>
    <s v="EL CAMINO DE INGRESO A LA PLATAFORMA DE LA MÁQUINA KD 1000 255 SE ENCUENTRA EN MALAS CONDICIONES"/>
    <s v="PERFORACION "/>
    <x v="5"/>
    <x v="0"/>
    <n v="0"/>
    <x v="0"/>
    <x v="0"/>
    <x v="1"/>
    <s v="JEFFERSON PORRAS"/>
    <x v="2"/>
    <s v="ADECUAR EL CAMINO CON SACOS DE FIQUE, PARA EVITAR CAÍDAS"/>
    <x v="1"/>
    <x v="1"/>
  </r>
  <r>
    <n v="1410"/>
    <x v="216"/>
    <d v="1899-12-30T10:00:00"/>
    <s v="SE IDENTIFICA A DOS COLABORADORES SIN USAR EL CASCO DE SEGURIDAD"/>
    <s v="PERFORACION"/>
    <x v="2"/>
    <x v="1"/>
    <n v="0"/>
    <x v="1"/>
    <x v="4"/>
    <x v="1"/>
    <s v="PABLO RIVERA"/>
    <x v="12"/>
    <s v="RETROALIMENTAR DEL USO DEL EPP"/>
    <x v="0"/>
    <x v="1"/>
  </r>
  <r>
    <n v="1411"/>
    <x v="216"/>
    <d v="1899-12-30T18:00:00"/>
    <s v="EN LA MAQUINA KD 200-06 NO DISPONEN DE AGUA PARA TRABAJAR QUE SE RECIBEN EN LOS BULLTANK QUE SON TRANSPORTADOS DE MANERA AEREA"/>
    <s v="PLATAFORMA"/>
    <x v="1"/>
    <x v="1"/>
    <n v="0"/>
    <x v="0"/>
    <x v="1"/>
    <x v="1"/>
    <s v="JEFFERSON CHICAIZA"/>
    <x v="2"/>
    <s v="SOLICITAR UNA LINEA DE AGUA DESDE EL RIO AL CARCAMO "/>
    <x v="2"/>
    <x v="0"/>
  </r>
  <r>
    <n v="1412"/>
    <x v="216"/>
    <d v="1899-12-30T18:00:00"/>
    <s v="EN EL CAMPAMENTO WARINTZA SUR NO DISPONEN DE UN BUEN INTERNET, YA QUE ES INESTABLE Y ESTAN INCOMUNICADOS VARIOS DIAS"/>
    <s v="CAMPAMENTO "/>
    <x v="1"/>
    <x v="0"/>
    <n v="0"/>
    <x v="0"/>
    <x v="4"/>
    <x v="2"/>
    <s v="DARWIN CARJAVAL"/>
    <x v="2"/>
    <s v="DISPONER DE UNA RED PROPIA PARA LOS TRABAJADORES DE KLUANE"/>
    <x v="2"/>
    <x v="1"/>
  </r>
  <r>
    <n v="1413"/>
    <x v="216"/>
    <d v="1899-12-30T18:00:00"/>
    <s v="EN LA MAQUINA KD 1700-1405 DISPONEN DE POCA AGUA PARA TRABAJAR"/>
    <s v="PLATAFORMA"/>
    <x v="1"/>
    <x v="1"/>
    <n v="0"/>
    <x v="0"/>
    <x v="1"/>
    <x v="1"/>
    <s v="ADRIAN ZHUNIO"/>
    <x v="2"/>
    <s v="BUSCAR UNA FUENTE DE AGUA PARA MEJORAR LA PRODUCTIVIDAD"/>
    <x v="2"/>
    <x v="0"/>
  </r>
  <r>
    <n v="1414"/>
    <x v="216"/>
    <d v="1899-12-30T18:00:00"/>
    <s v="LA MANGUERA DE RETORNO CERCA AL CAMPAMENTO WARINTZA SUR ESTA ROTA "/>
    <s v="CAMINOS Y SENDEROS"/>
    <x v="1"/>
    <x v="0"/>
    <n v="0"/>
    <x v="6"/>
    <x v="3"/>
    <x v="1"/>
    <s v="LUIS LITA"/>
    <x v="2"/>
    <s v="APLICAR MEDIDAS PREVENTIVAS "/>
    <x v="2"/>
    <x v="0"/>
  </r>
  <r>
    <n v="1415"/>
    <x v="216"/>
    <d v="1899-12-30T18:00:00"/>
    <s v="EL AGUA QUE VIENE DEL CAMPAMENTO TRINCHE AL CAMPAMENTO WARINTZA SUR SE RIEGAN AL ESTERO POR LAS MANGUERAS QUE SE ROMPEN"/>
    <s v="CAMINOS Y SENDEROS"/>
    <x v="1"/>
    <x v="1"/>
    <n v="0"/>
    <x v="6"/>
    <x v="3"/>
    <x v="1"/>
    <s v="GEOVANNY CAMPOVERDE "/>
    <x v="1"/>
    <s v="APLICAR MEDIDAS PREVENTIVAS AMBIENTALES"/>
    <x v="2"/>
    <x v="0"/>
  </r>
  <r>
    <n v="1416"/>
    <x v="216"/>
    <d v="1899-12-30T18:00:00"/>
    <s v="EN LA MAQUINA KD 200-06 NO DISPONEN DE AGUA VARIOS DIAS PARA HIDRATARSE OCASIONANDO SINTOMAS DE DESHIDRATACION "/>
    <s v="PLATAFORMA"/>
    <x v="1"/>
    <x v="1"/>
    <n v="0"/>
    <x v="3"/>
    <x v="1"/>
    <x v="2"/>
    <s v="RAMIRO RODRIGUEZ"/>
    <x v="2"/>
    <s v="COORDINAR LA DOTACION DE AGUA DE MANERA QUE LOS PROVEAN CADA DIA"/>
    <x v="1"/>
    <x v="2"/>
  </r>
  <r>
    <n v="1417"/>
    <x v="216"/>
    <d v="1899-12-30T18:00:00"/>
    <s v="EL AGUA QUE VIENE DEL CAMPAMENTO TRINCHE AL CAMPAMENTO WARINTZA SUR ESTA CONTAMINADA Y LA MAGUERA SE ROMPE POR LO QUE SE CONTAMINA LOS CAMINOS Y SENDEROS"/>
    <s v="CAMINOS Y SENDEROS"/>
    <x v="1"/>
    <x v="0"/>
    <n v="0"/>
    <x v="6"/>
    <x v="3"/>
    <x v="1"/>
    <s v="LAFEBRE EDISON"/>
    <x v="2"/>
    <s v="ENVIAR AGUA SIN FLUIDOS DE PERFORACION YA QUE CUANDO SE ROMPE LLEGA A CONTAMINAR"/>
    <x v="2"/>
    <x v="0"/>
  </r>
  <r>
    <n v="1418"/>
    <x v="216"/>
    <d v="1899-12-30T18:00:00"/>
    <s v="LA ORGANIZACION CON LOGISTICA DEL CAMPAMENTO PIUNTZ CON LA PLATAFORMA KD 200-06 ES DEFICIENTE EXISTIENDO CONFUSIONES Y COMPLICADO"/>
    <s v="PLATAFORMA"/>
    <x v="1"/>
    <x v="1"/>
    <n v="0"/>
    <x v="0"/>
    <x v="4"/>
    <x v="2"/>
    <s v="VINICIO AUCAY"/>
    <x v="1"/>
    <s v="QUE LA LOGISTICA SEA DIRECTA CON MACAS Y EL MUESTREO MECANIZADO"/>
    <x v="1"/>
    <x v="3"/>
  </r>
  <r>
    <n v="1419"/>
    <x v="216"/>
    <d v="1899-12-30T12:00:00"/>
    <s v="ELCAMINO PARA SALIR A LA MAQUINA 1000-07 SE ENCUENTRA EN MAL ESTADO"/>
    <s v="PERFORACION "/>
    <x v="1"/>
    <x v="0"/>
    <n v="0"/>
    <x v="0"/>
    <x v="3"/>
    <x v="1"/>
    <s v="JUAN GAMBOA"/>
    <x v="1"/>
    <s v="REALIZAR LA ADECUACIÓN"/>
    <x v="3"/>
    <x v="1"/>
  </r>
  <r>
    <n v="1420"/>
    <x v="216"/>
    <d v="1899-12-30T10:00:00"/>
    <s v="LAS CUERDAS PARA AGARRARSE HACIA LAS TINAS DE RECIRCULACIÓN ESTAN EN MAL ESTADO"/>
    <s v="PERFORACION "/>
    <x v="1"/>
    <x v="1"/>
    <n v="0"/>
    <x v="0"/>
    <x v="3"/>
    <x v="1"/>
    <s v="ALEXIS GONZALEZ"/>
    <x v="2"/>
    <s v="CAMBIAR LAS CUERDAS Y LAS MADERAS EN MAL ESTADO"/>
    <x v="3"/>
    <x v="1"/>
  </r>
  <r>
    <n v="1421"/>
    <x v="216"/>
    <d v="1899-12-30T12:00:00"/>
    <s v="HAY UNA TABLA EN LA ENTRADA DEL IGLU DE LA OFICINA QUE SE ENCUENTRA EN MAL ESTADO  Y PUEDE CAUSAR UN ACCIDENTE"/>
    <s v="OFICINA"/>
    <x v="1"/>
    <x v="0"/>
    <n v="0"/>
    <x v="0"/>
    <x v="3"/>
    <x v="1"/>
    <s v="ROBERTO ROJAS"/>
    <x v="6"/>
    <s v="SOLICITAR REEMPLAZO O REFUERZO DE LA MISMA"/>
    <x v="3"/>
    <x v="1"/>
  </r>
  <r>
    <n v="1422"/>
    <x v="216"/>
    <d v="1899-12-30T17:00:00"/>
    <s v="LA CARPA ESTA EN MAL ESTADO PLATAFORMA PC-20"/>
    <s v="PERFORACION "/>
    <x v="1"/>
    <x v="0"/>
    <n v="0"/>
    <x v="0"/>
    <x v="0"/>
    <x v="1"/>
    <s v="VALENTIN QUISPE"/>
    <x v="1"/>
    <s v="CAMBIO DE CARPA"/>
    <x v="1"/>
    <x v="1"/>
  </r>
  <r>
    <n v="1423"/>
    <x v="216"/>
    <d v="1899-12-30T18:00:00"/>
    <s v="POCO ESPACIO PARA ACTIVIDADES ENTRE EQUIPOS SUPERVISOR, LOGISTICO, HSE, ARCHIVOS, PEPELERIA, MESA"/>
    <s v="OFICINA"/>
    <x v="1"/>
    <x v="0"/>
    <s v="O"/>
    <x v="0"/>
    <x v="3"/>
    <x v="1"/>
    <s v="DANIEL SALAZAR"/>
    <x v="15"/>
    <s v="OPTIMIZAR EL ESPACIO PARA DOCUMENTACIÓN Y MESA"/>
    <x v="1"/>
    <x v="1"/>
  </r>
  <r>
    <n v="1424"/>
    <x v="216"/>
    <d v="1899-12-30T10:00:00"/>
    <s v="MIXER SE ENCUENTRA EN MAL ESTADO EN KD1700-1406"/>
    <s v="PLATAFORMA"/>
    <x v="1"/>
    <x v="1"/>
    <n v="0"/>
    <x v="1"/>
    <x v="1"/>
    <x v="1"/>
    <s v="EDGAR FLORES "/>
    <x v="2"/>
    <s v="REEMPLAZAR EL MIXER EN LA KD1700-1406"/>
    <x v="1"/>
    <x v="2"/>
  </r>
  <r>
    <n v="1425"/>
    <x v="216"/>
    <d v="1899-12-30T12:00:00"/>
    <s v="EN LA CABAÑA PARA EL DESCANSO DEL PERSONAL EN EL CAMPAMENTO OSO, HACE MUCHO CALOR LO QUE PROVOCA QUE LOS TRABAJADORES DEL TURNO NOCHE NO PUEDAN DESCANSAR"/>
    <s v="CAMPAMENTO "/>
    <x v="1"/>
    <x v="0"/>
    <n v="0"/>
    <x v="7"/>
    <x v="1"/>
    <x v="2"/>
    <s v="JUAN ALULEMA "/>
    <x v="28"/>
    <s v="IMPLEMENTAR VENTILADORES O MEDIDAS PARA QUE INGRESE AIRE A LA CABAÑA"/>
    <x v="2"/>
    <x v="1"/>
  </r>
  <r>
    <n v="1426"/>
    <x v="216"/>
    <d v="1899-12-30T17:00:00"/>
    <s v="GUARDA DEL PISO DE ROTACION EN MAL ESTADO EN KD1700-1406 CASI ME CAIGO"/>
    <s v="PLATAFORMA"/>
    <x v="1"/>
    <x v="2"/>
    <n v="0"/>
    <x v="1"/>
    <x v="0"/>
    <x v="1"/>
    <s v="ROGER VILLENA"/>
    <x v="1"/>
    <s v="REEMPLAZAR LA GUARDA"/>
    <x v="0"/>
    <x v="2"/>
  </r>
  <r>
    <n v="1427"/>
    <x v="216"/>
    <d v="1899-12-30T18:00:00"/>
    <s v="LA CARPA SE ENCUENTRA EN MAL ESTADO EN LA KD1700-1409"/>
    <s v="PLATAFORMA"/>
    <x v="1"/>
    <x v="0"/>
    <n v="0"/>
    <x v="7"/>
    <x v="0"/>
    <x v="1"/>
    <s v="KEVIN QUIROZ"/>
    <x v="2"/>
    <s v="REEMPLAZAR LA CARPA"/>
    <x v="1"/>
    <x v="2"/>
  </r>
  <r>
    <n v="1428"/>
    <x v="216"/>
    <d v="1899-12-30T12:00:00"/>
    <s v="TRABAJADORES DEL CLIENTE NO DEJAN DORMIR A LOS TRABAJADORES DE KDE EN EL CAMPAMENTO DEBIDO AL RUIDO QUE GENERAN"/>
    <s v="CAMPAMENTO "/>
    <x v="1"/>
    <x v="1"/>
    <n v="0"/>
    <x v="10"/>
    <x v="3"/>
    <x v="1"/>
    <s v="JIMMY ABAD"/>
    <x v="6"/>
    <s v="SOCIALIZAR CON EL CLIENTE QUE COLABOREN HACIENDO SILENCIO"/>
    <x v="0"/>
    <x v="1"/>
  </r>
  <r>
    <n v="1429"/>
    <x v="216"/>
    <d v="1899-12-30T12:00:00"/>
    <s v="LOS TRABAJADORES QUE INGRESAN A LA MÁQUINA KD1700-1406 CAMINAN Y SALTAN POR SENDEROS NO AUTORIZADOS"/>
    <s v="TRASLADO PERSONAL "/>
    <x v="1"/>
    <x v="1"/>
    <n v="0"/>
    <x v="6"/>
    <x v="3"/>
    <x v="1"/>
    <s v="EDUARDO ROGEL"/>
    <x v="2"/>
    <s v="SOCIALIZAR CON LOS TRABAJADORES EL ACCESO CORRECTO PARA LA PLATAFORMA"/>
    <x v="2"/>
    <x v="0"/>
  </r>
  <r>
    <n v="1430"/>
    <x v="216"/>
    <d v="1899-12-30T12:00:00"/>
    <s v="EL ACCESO A BOMBA H3 SE ENCUENTRA EN MAL ESTADO"/>
    <s v="TRASLADO PERSONAL "/>
    <x v="1"/>
    <x v="1"/>
    <n v="0"/>
    <x v="6"/>
    <x v="3"/>
    <x v="1"/>
    <s v="EDWIN CHIMBO"/>
    <x v="28"/>
    <s v="SOLICITAR AL CLIENTE LA ADECUACION DEL ACCESO A LA BOMBA"/>
    <x v="1"/>
    <x v="1"/>
  </r>
  <r>
    <n v="1431"/>
    <x v="216"/>
    <d v="1899-12-30T12:00:00"/>
    <s v="NO SE CUENTA CON AGUA PARA EL CONSUMO HUMANO EN LA MAQUINA KD1700-1402"/>
    <s v="PLATAFORMA"/>
    <x v="1"/>
    <x v="1"/>
    <n v="0"/>
    <x v="3"/>
    <x v="3"/>
    <x v="1"/>
    <s v="CRISTOPHER ORELLANA"/>
    <x v="2"/>
    <s v="SOLICITAR EL INGRESO DE AGUA PARA LAS PLATAFORMAS"/>
    <x v="1"/>
    <x v="1"/>
  </r>
  <r>
    <n v="1432"/>
    <x v="216"/>
    <d v="1899-12-30T12:00:00"/>
    <s v="LA CARPA SE ENCUENTRA EN MAL ESTADO EN LA KD1700-1402"/>
    <s v="PLATAFORMA"/>
    <x v="1"/>
    <x v="0"/>
    <n v="0"/>
    <x v="0"/>
    <x v="1"/>
    <x v="1"/>
    <s v="RONALD MARTINEZ"/>
    <x v="2"/>
    <s v="COSER LA CARPA DE LA M[AQUINA KD1700-1402"/>
    <x v="1"/>
    <x v="1"/>
  </r>
  <r>
    <n v="1433"/>
    <x v="216"/>
    <d v="1899-12-30T12:00:00"/>
    <s v="LA BOMBA MANUAL DE LA Y DE OSO SE ENCUENTRA EN MAL ESTADO"/>
    <s v="PLATAFORMA"/>
    <x v="1"/>
    <x v="1"/>
    <n v="0"/>
    <x v="4"/>
    <x v="3"/>
    <x v="1"/>
    <s v="MAURO YANKUR"/>
    <x v="2"/>
    <s v="REEMPLAZAR LA BOMBA POR UNA NUEVA"/>
    <x v="2"/>
    <x v="2"/>
  </r>
  <r>
    <n v="1434"/>
    <x v="216"/>
    <d v="1899-12-30T12:00:00"/>
    <s v="LOS CUELLOS DE GANZO SE ENCUENTRAN EN MALAS CONDICIONES DE LA KD1000-07"/>
    <s v="PLATAFORMA"/>
    <x v="1"/>
    <x v="1"/>
    <n v="0"/>
    <x v="4"/>
    <x v="3"/>
    <x v="1"/>
    <s v="JUAN CORTEZ "/>
    <x v="7"/>
    <s v="IMPLEMENTAR NUEVOS CUELLOS DE GANZO"/>
    <x v="2"/>
    <x v="2"/>
  </r>
  <r>
    <n v="1435"/>
    <x v="216"/>
    <d v="1899-12-30T18:00:00"/>
    <s v="EL SARAN DEL AREA DE LAS TINAS EN PE-01 SE ENCUENTRA LLENO DE GRASA"/>
    <s v="PLATAFORMA"/>
    <x v="1"/>
    <x v="0"/>
    <n v="0"/>
    <x v="0"/>
    <x v="0"/>
    <x v="1"/>
    <s v="KARLA LEON"/>
    <x v="0"/>
    <s v="REALIZAR LIMPIEZA DEL SARAN O CAMBIO DEL MISMO "/>
    <x v="1"/>
    <x v="1"/>
  </r>
  <r>
    <n v="1436"/>
    <x v="216"/>
    <d v="1899-12-30T18:00:00"/>
    <s v="DISEÑO DE GUARDAS LATERALES DE MOTORES EN PLATAFORMA NO SON ADECUADAS"/>
    <s v="PLATAFORMA"/>
    <x v="1"/>
    <x v="1"/>
    <n v="0"/>
    <x v="1"/>
    <x v="0"/>
    <x v="1"/>
    <s v="LEONARDO PINZON"/>
    <x v="16"/>
    <s v="CAMBIO DE PILAS EN LINTERNAS"/>
    <x v="1"/>
    <x v="1"/>
  </r>
  <r>
    <n v="1437"/>
    <x v="216"/>
    <d v="1899-12-30T18:00:00"/>
    <s v="PILAS DE LINTERNA SE TERMINAN MUY RAPIDO "/>
    <s v="CAMINOS "/>
    <x v="1"/>
    <x v="0"/>
    <n v="0"/>
    <x v="0"/>
    <x v="4"/>
    <x v="2"/>
    <s v="JAIRO ROSERO "/>
    <x v="2"/>
    <s v="CAMBIO A PILAS REUSABLES  "/>
    <x v="1"/>
    <x v="1"/>
  </r>
  <r>
    <n v="1438"/>
    <x v="216"/>
    <d v="1899-12-30T18:00:00"/>
    <s v="LA CANALETA GUIA DEL TUBO INTERNO NO SE ENCUENTRA PLATAFORMA 1700 1403"/>
    <s v="PLATAFORMA "/>
    <x v="1"/>
    <x v="0"/>
    <n v="0"/>
    <x v="1"/>
    <x v="0"/>
    <x v="1"/>
    <s v="YOHANI GRANADOS"/>
    <x v="1"/>
    <s v="SE HABLO CON PERSONAL DE BODEGA Y SUPERVISION "/>
    <x v="1"/>
    <x v="0"/>
  </r>
  <r>
    <n v="1439"/>
    <x v="216"/>
    <d v="1899-12-30T18:00:00"/>
    <s v="LAS VALVULAS DE ALIVIO DE LA KD1700 1403 SE ENCUENTRAN EN MAL ESTADO"/>
    <s v="PLATAFORMA"/>
    <x v="1"/>
    <x v="0"/>
    <n v="0"/>
    <x v="1"/>
    <x v="0"/>
    <x v="1"/>
    <s v="WELINGTON QUILCA"/>
    <x v="2"/>
    <s v="CAMBIAR INMEDIATO DE LAS VULVULAS DE ALIVIO"/>
    <x v="1"/>
    <x v="1"/>
  </r>
  <r>
    <n v="1440"/>
    <x v="216"/>
    <d v="1899-12-30T18:00:00"/>
    <s v="ORIFICIO DE LAS TINAS SE PIDE QUE CAMBIE PARA EVITAR DERRAMES PLATAFORMA 1700-1401"/>
    <s v="PLATAFORMA"/>
    <x v="1"/>
    <x v="1"/>
    <n v="0"/>
    <x v="0"/>
    <x v="0"/>
    <x v="1"/>
    <s v="CARLOS ROJAS"/>
    <x v="1"/>
    <s v="REALIZAR LOS ORIFIOS EN UN NIVEL MAS BAJO "/>
    <x v="1"/>
    <x v="1"/>
  </r>
  <r>
    <n v="1441"/>
    <x v="216"/>
    <d v="1899-12-30T18:00:00"/>
    <s v="SOLDAR EL DESFOGUE"/>
    <s v="PLATAFORMA"/>
    <x v="1"/>
    <x v="1"/>
    <n v="0"/>
    <x v="1"/>
    <x v="0"/>
    <x v="1"/>
    <s v="ELBER PEREZ"/>
    <x v="2"/>
    <s v="SOLDAR EL DESFOGUE"/>
    <x v="1"/>
    <x v="1"/>
  </r>
  <r>
    <n v="1442"/>
    <x v="216"/>
    <d v="1899-12-30T18:00:00"/>
    <s v="LA TUBERIA EN LA MAQUINA KD 1000 SE ENCUENTRA EN MAL ESTADO Y VOTA AGUA POR LOS EMPATES  "/>
    <s v="PLATAFORMA"/>
    <x v="1"/>
    <x v="1"/>
    <n v="0"/>
    <x v="1"/>
    <x v="0"/>
    <x v="1"/>
    <s v="MARVIN ANDRADE"/>
    <x v="1"/>
    <s v="DAR SEGUIMIENTO Y CAMBIO DE TUBERIA"/>
    <x v="1"/>
    <x v="1"/>
  </r>
  <r>
    <n v="1443"/>
    <x v="216"/>
    <d v="1899-12-30T18:00:00"/>
    <s v="GOTEO DEL WIRE LINE POR EL MOTOR CHAER LINE "/>
    <s v="PLATAFORMA"/>
    <x v="1"/>
    <x v="0"/>
    <n v="0"/>
    <x v="1"/>
    <x v="0"/>
    <x v="1"/>
    <s v="FRANCISCO BONILLA"/>
    <x v="1"/>
    <s v="CAMBIO DE MOTOR CHAER LINE"/>
    <x v="1"/>
    <x v="1"/>
  </r>
  <r>
    <n v="1444"/>
    <x v="216"/>
    <d v="1899-12-30T18:00:00"/>
    <s v="GUARDA DEL PROTECCION DEL PRIMER MOTOR EN MAL ESTADO "/>
    <s v="PLATAFORMA"/>
    <x v="1"/>
    <x v="0"/>
    <n v="0"/>
    <x v="1"/>
    <x v="0"/>
    <x v="1"/>
    <s v="MAURICIO AYALA"/>
    <x v="2"/>
    <s v="DAR SEGUIMIENTO AL CAMBIO DE GUARDA"/>
    <x v="1"/>
    <x v="1"/>
  </r>
  <r>
    <n v="1445"/>
    <x v="216"/>
    <d v="1899-12-30T18:00:00"/>
    <s v="EL TECHO DEL PUNTO ECOLOGICO SE ENCUENTRA EN MAL ESTADO"/>
    <s v="PLATAFORMA"/>
    <x v="1"/>
    <x v="1"/>
    <n v="0"/>
    <x v="0"/>
    <x v="4"/>
    <x v="2"/>
    <s v="EDWIN ORDOÑEZ"/>
    <x v="2"/>
    <s v="DAR SEGUIMINETO AL CAMBIO DE TECHO EN EL PUNTO ECOLOGICO "/>
    <x v="1"/>
    <x v="1"/>
  </r>
  <r>
    <n v="1446"/>
    <x v="216"/>
    <d v="1899-12-30T18:00:00"/>
    <s v=" SOBREESFUERZO EN LEVANTAMIENTO DE CARGAS EN BODEGA"/>
    <s v="BODEGA "/>
    <x v="1"/>
    <x v="1"/>
    <n v="0"/>
    <x v="9"/>
    <x v="0"/>
    <x v="1"/>
    <s v="BRYAN ORTEGA"/>
    <x v="7"/>
    <s v="SOLICITAR FAJAS CORRECTORAS DE POSTURAS"/>
    <x v="1"/>
    <x v="1"/>
  </r>
  <r>
    <n v="1447"/>
    <x v="216"/>
    <d v="1899-12-30T18:00:00"/>
    <s v="CAMINO EN MAL ESTADO CAMPAMENTO WARINT SUR"/>
    <s v="CAMINOS "/>
    <x v="1"/>
    <x v="0"/>
    <n v="0"/>
    <x v="0"/>
    <x v="4"/>
    <x v="2"/>
    <s v="ANDRES PIEDRA"/>
    <x v="29"/>
    <s v="CAMINO DE ENTRADA/SALIDA AL CAMPAMENTO WARINTZA SUR EL EMPALIZADO ES DEMASIADO RESBALOSO"/>
    <x v="2"/>
    <x v="1"/>
  </r>
  <r>
    <n v="1448"/>
    <x v="216"/>
    <d v="1899-12-30T18:00:00"/>
    <s v="CAMBIAR TINA DE LA PLATAFORMA 1700-1401 YA QUE SE ENCUENTRA EN MAL ESTADO "/>
    <s v="PLATAFORMA"/>
    <x v="1"/>
    <x v="1"/>
    <n v="0"/>
    <x v="0"/>
    <x v="0"/>
    <x v="1"/>
    <s v="MICHAEL PEREZ"/>
    <x v="2"/>
    <s v="SE SOLICITA EL CAMBIO DE TINA "/>
    <x v="1"/>
    <x v="0"/>
  </r>
  <r>
    <n v="1449"/>
    <x v="216"/>
    <d v="1899-12-30T18:00:00"/>
    <s v="CARPA DEL CAMBUCHE DEL DIESEL EN MAL ESTADO MAQUINA KD 1000"/>
    <s v="PERFORACIÓN"/>
    <x v="1"/>
    <x v="0"/>
    <n v="0"/>
    <x v="0"/>
    <x v="4"/>
    <x v="2"/>
    <s v="EDWIN ORDOÑEZ"/>
    <x v="2"/>
    <s v="SOLICITAR CARPA PARA REALIZAR EL CAMBIO"/>
    <x v="1"/>
    <x v="1"/>
  </r>
  <r>
    <n v="1450"/>
    <x v="216"/>
    <d v="1899-12-30T18:00:00"/>
    <s v="FUGA EN LA TINA DE 1000LTS. MAQUINA KD 1000-07 PERO ES CONTENIDA"/>
    <s v="PERFORACIÓN"/>
    <x v="1"/>
    <x v="2"/>
    <n v="0"/>
    <x v="4"/>
    <x v="1"/>
    <x v="2"/>
    <s v="MAURICIO AYALA"/>
    <x v="2"/>
    <s v="CORREGIR LA FUGA CON SUELDA O REALIZAR EL CAMBIO"/>
    <x v="1"/>
    <x v="2"/>
  </r>
  <r>
    <n v="1451"/>
    <x v="216"/>
    <d v="1899-12-30T18:00:00"/>
    <s v="GUARDA DE SEGURIDAD DEL PISO DE ROTACÓN ESTA ROTA MAQUINA 1700-1403"/>
    <s v="PERFORACIÓN"/>
    <x v="1"/>
    <x v="1"/>
    <n v="0"/>
    <x v="0"/>
    <x v="1"/>
    <x v="1"/>
    <s v="HENRY SANCHES"/>
    <x v="1"/>
    <s v="CAMBIAR GUARDA"/>
    <x v="2"/>
    <x v="2"/>
  </r>
  <r>
    <n v="1452"/>
    <x v="216"/>
    <d v="1899-12-30T18:00:00"/>
    <s v="TINA DE 500LTS. EN MAL ESTADO MAQUINA KD 1000"/>
    <s v="PERFORACIÓN"/>
    <x v="1"/>
    <x v="1"/>
    <n v="0"/>
    <x v="4"/>
    <x v="1"/>
    <x v="1"/>
    <s v="CESAR NARANJO"/>
    <x v="2"/>
    <s v="HACER LA REPARACIÓN"/>
    <x v="2"/>
    <x v="2"/>
  </r>
  <r>
    <n v="1453"/>
    <x v="216"/>
    <d v="1899-12-30T18:00:00"/>
    <s v="PIN DE SEGURIDAD DE LA CABEZA DE ROTACIÓN NO ES EL CORRECTO MAQUINA KDE 1000"/>
    <s v="PERFORACIÓN"/>
    <x v="1"/>
    <x v="1"/>
    <n v="0"/>
    <x v="1"/>
    <x v="1"/>
    <x v="1"/>
    <s v="HENRY BONILLA"/>
    <x v="1"/>
    <s v="SOLICITAR EL PIN DE SEGURIDAD CORRECTO"/>
    <x v="2"/>
    <x v="0"/>
  </r>
  <r>
    <n v="1454"/>
    <x v="216"/>
    <d v="1899-12-30T18:00:00"/>
    <s v="CHICOTE DE LA MOTOBOMBA EN MAL ESTADO"/>
    <s v="PLATAFORMA"/>
    <x v="1"/>
    <x v="1"/>
    <n v="0"/>
    <x v="1"/>
    <x v="1"/>
    <x v="1"/>
    <s v="EDISON SILVA"/>
    <x v="2"/>
    <s v="CARBIAR EL CHICOTE DE LA MOTOBOMBA"/>
    <x v="1"/>
    <x v="0"/>
  </r>
  <r>
    <n v="1455"/>
    <x v="216"/>
    <d v="1899-12-30T18:00:00"/>
    <s v="MORDAZA FIJA Y MOVIL DE LA LLAVE STILLSON 48&quot; EN MAL ESTADO PLATAFORMA PC-06"/>
    <s v="PERFORACIÓN"/>
    <x v="1"/>
    <x v="1"/>
    <n v="0"/>
    <x v="1"/>
    <x v="1"/>
    <x v="1"/>
    <s v="CESAR NARANJO"/>
    <x v="2"/>
    <s v="SOLICITAR REPUESTOS PARA HECER EL CAMBIO"/>
    <x v="2"/>
    <x v="2"/>
  </r>
  <r>
    <n v="1456"/>
    <x v="216"/>
    <d v="1899-12-30T18:00:00"/>
    <s v="PERSONAL KDE NO UTILIZA CASCO AL MOMENTO DE ENTRAR A LA ZONA DE HELIPUERTO "/>
    <s v="CAMPAMENTO "/>
    <x v="1"/>
    <x v="1"/>
    <n v="0"/>
    <x v="0"/>
    <x v="0"/>
    <x v="1"/>
    <s v="CRISTIAN CHAMORRO"/>
    <x v="2"/>
    <s v="PREVENIR QUE EL PERSONAL SE ENCUENTRE CON CASCO DENTRO DEL HELIPUERTO"/>
    <x v="1"/>
    <x v="3"/>
  </r>
  <r>
    <n v="1457"/>
    <x v="216"/>
    <d v="1899-12-30T18:00:00"/>
    <s v="EL CABLE DEL WARELINE SE ENCUENTRA EN MAL ESTADO A PARTIR DE LOS 500 METROS EN LA PLATAFORMA 1700-1401"/>
    <s v="PLATAFORMA"/>
    <x v="1"/>
    <x v="1"/>
    <n v="0"/>
    <x v="1"/>
    <x v="0"/>
    <x v="1"/>
    <s v="HOLGER BONILLA"/>
    <x v="1"/>
    <s v="SOLICITAR EN BODEGA CABLE PARA EL CAMBIO"/>
    <x v="1"/>
    <x v="0"/>
  </r>
  <r>
    <n v="1458"/>
    <x v="216"/>
    <d v="1899-12-30T18:00:00"/>
    <s v="EL MAL OLOR DEL BIODIGESTOR EN FRENTE PIUNTS"/>
    <s v="CAMPAMENTO "/>
    <x v="1"/>
    <x v="0"/>
    <n v="0"/>
    <x v="0"/>
    <x v="4"/>
    <x v="2"/>
    <s v="FABRICIO LUCAS"/>
    <x v="7"/>
    <s v="SOLICITAR LA LIMPIEZA AL CLIENTE"/>
    <x v="1"/>
    <x v="1"/>
  </r>
  <r>
    <n v="1459"/>
    <x v="216"/>
    <d v="1899-12-30T18:00:00"/>
    <s v="EL SEÑOR STALYN RODRIGUEZ RECIBE CAPACITACION SIN UTILIZAR MASCARILLA"/>
    <s v="CAMPAMENTO "/>
    <x v="1"/>
    <x v="1"/>
    <n v="0"/>
    <x v="3"/>
    <x v="2"/>
    <x v="1"/>
    <s v="STALIN RODRIGUEZ"/>
    <x v="2"/>
    <s v="SE LE SOLICITA ULILICE Y NO ACATO ORDENES"/>
    <x v="0"/>
    <x v="3"/>
  </r>
  <r>
    <n v="1460"/>
    <x v="216"/>
    <d v="1899-12-30T18:00:00"/>
    <s v="LA ZONA DE LAS TINAS DE LODO INGRESA AGUA DE LLUVIA"/>
    <s v="PLATAFORMA"/>
    <x v="1"/>
    <x v="0"/>
    <n v="0"/>
    <x v="0"/>
    <x v="4"/>
    <x v="2"/>
    <s v="ERICK BRAVO"/>
    <x v="2"/>
    <s v="SE SOLICITA AQUE SE REALICE CUNETAS PARA EL AGUA LUVIA"/>
    <x v="1"/>
    <x v="1"/>
  </r>
  <r>
    <n v="1461"/>
    <x v="216"/>
    <d v="1899-12-30T18:00:00"/>
    <s v="GUARDA DEL PISO EN MAL ESTADO PLATAFORMA 1700-1401"/>
    <s v="PLATAFORMA"/>
    <x v="1"/>
    <x v="0"/>
    <n v="0"/>
    <x v="1"/>
    <x v="0"/>
    <x v="1"/>
    <s v="JAIRO PEREZ "/>
    <x v="2"/>
    <s v="SOLICITAR EL CAMBIO DE GUARDA"/>
    <x v="1"/>
    <x v="1"/>
  </r>
  <r>
    <n v="1462"/>
    <x v="216"/>
    <d v="1899-12-30T18:00:00"/>
    <s v="LLAVE 48 ESTA EN MAL ESTADO EN PLATAFORMA 1700-1403"/>
    <s v="PLATAFORMA"/>
    <x v="1"/>
    <x v="0"/>
    <n v="0"/>
    <x v="1"/>
    <x v="0"/>
    <x v="1"/>
    <s v="EDWIN HERMOSA"/>
    <x v="2"/>
    <s v="SOLICITAR A BODEGA PARA EL CAMBIO"/>
    <x v="1"/>
    <x v="1"/>
  </r>
  <r>
    <n v="1463"/>
    <x v="216"/>
    <d v="1899-12-30T18:00:00"/>
    <s v="FALTA DEL ENTABLADO EN PLATAFORMA"/>
    <s v="PLATAFORMA"/>
    <x v="1"/>
    <x v="1"/>
    <n v="0"/>
    <x v="0"/>
    <x v="0"/>
    <x v="1"/>
    <s v="STALIN RODRIGUEZ"/>
    <x v="2"/>
    <s v="SOLICITAR ENTABLADO "/>
    <x v="1"/>
    <x v="1"/>
  </r>
  <r>
    <n v="1464"/>
    <x v="216"/>
    <d v="1899-12-30T18:00:00"/>
    <s v="LLAVE 48 EN MAL ESTADO EN PLATAFORMA 1000"/>
    <s v="PLATSFORMA"/>
    <x v="1"/>
    <x v="0"/>
    <n v="0"/>
    <x v="1"/>
    <x v="0"/>
    <x v="1"/>
    <s v="WILDER BENAVIDES "/>
    <x v="2"/>
    <s v="REEMPLAZAR LO ANTES POSIBLE"/>
    <x v="1"/>
    <x v="1"/>
  </r>
  <r>
    <n v="1465"/>
    <x v="216"/>
    <d v="1899-12-30T18:00:00"/>
    <s v="GUAYAS NO FUNCIONAN EN LAS MANGUERAS DE PRESION"/>
    <s v="PLATAFORMA"/>
    <x v="1"/>
    <x v="1"/>
    <n v="0"/>
    <x v="1"/>
    <x v="0"/>
    <x v="1"/>
    <s v="LEONARDO PINZON"/>
    <x v="16"/>
    <s v="SOLICITAR LA MEJORA DE LAS GUAYAS"/>
    <x v="1"/>
    <x v="0"/>
  </r>
  <r>
    <n v="1466"/>
    <x v="216"/>
    <d v="1899-12-30T18:00:00"/>
    <s v="PERSONAL DE BODEGA Y LOGISTICO SE ENCUENTRAN SIN CASCO EN EL AREA DE CARGA"/>
    <s v="CAMPAMENTO "/>
    <x v="1"/>
    <x v="1"/>
    <n v="0"/>
    <x v="0"/>
    <x v="0"/>
    <x v="1"/>
    <s v="LEANDRO SANTAMARIA"/>
    <x v="0"/>
    <s v="SOCIALIZAR LA IMPORTANCIA DEL USO DE EPP"/>
    <x v="1"/>
    <x v="0"/>
  </r>
  <r>
    <n v="1467"/>
    <x v="216"/>
    <d v="1899-12-30T18:00:00"/>
    <s v="MEJORAMIENTO DEL CAMINO EN H4"/>
    <s v="CAMINOS "/>
    <x v="1"/>
    <x v="0"/>
    <n v="0"/>
    <x v="0"/>
    <x v="4"/>
    <x v="2"/>
    <s v="DARWIN SHARUP"/>
    <x v="13"/>
    <s v="QUE ARREGLEN EL CAMINO SOLICITADO   "/>
    <x v="1"/>
    <x v="1"/>
  </r>
  <r>
    <n v="1468"/>
    <x v="216"/>
    <d v="1899-12-30T18:00:00"/>
    <s v="TENER ME ASEO Y LIMPIEZA EN CABAÑA KLUANE"/>
    <s v="CAMPAMENTO "/>
    <x v="1"/>
    <x v="1"/>
    <n v="0"/>
    <x v="0"/>
    <x v="4"/>
    <x v="2"/>
    <s v="MIGUEL ANGEL RODRIGUEZ"/>
    <x v="31"/>
    <s v="SOLICITAR LIMPIEZA Y ASEO"/>
    <x v="0"/>
    <x v="1"/>
  </r>
  <r>
    <n v="1469"/>
    <x v="216"/>
    <d v="1899-12-30T18:00:00"/>
    <s v="CAMBIO DEL MOTOR CHAER LINE POR FUGA DE ACEITE PLATAFORMA 1000-07"/>
    <s v="PLATAFORMA"/>
    <x v="1"/>
    <x v="0"/>
    <n v="0"/>
    <x v="1"/>
    <x v="0"/>
    <x v="1"/>
    <s v="JONATHAN LOPEZ"/>
    <x v="0"/>
    <s v="MANTENIMIENTO DEL MOTOR CHAER LINE"/>
    <x v="1"/>
    <x v="0"/>
  </r>
  <r>
    <n v="1470"/>
    <x v="216"/>
    <d v="1899-12-30T18:00:00"/>
    <s v="4TO MOTOR EXISTE LIQUEO KD 1000"/>
    <s v="PLATAFORMA"/>
    <x v="1"/>
    <x v="1"/>
    <n v="0"/>
    <x v="1"/>
    <x v="0"/>
    <x v="1"/>
    <s v="EDGAR SUIN "/>
    <x v="2"/>
    <s v="MANTENIMIENTO EN 4TO MOTOR"/>
    <x v="1"/>
    <x v="0"/>
  </r>
  <r>
    <n v="1471"/>
    <x v="216"/>
    <d v="1899-12-30T18:00:00"/>
    <s v="FUGA EN EL TANQUE DE LODOS KD 1000-07"/>
    <s v="PLATAFORMA "/>
    <x v="1"/>
    <x v="1"/>
    <n v="0"/>
    <x v="1"/>
    <x v="0"/>
    <x v="1"/>
    <s v="MAURICIO AYALA"/>
    <x v="2"/>
    <s v="CAMBIO O MANTENIMINETO EN TANQUE"/>
    <x v="1"/>
    <x v="1"/>
  </r>
  <r>
    <n v="1472"/>
    <x v="216"/>
    <d v="1899-12-30T18:00:00"/>
    <s v="GUARDA DE PISO ROTA 1700-1403"/>
    <s v="PLATAFORMA"/>
    <x v="1"/>
    <x v="1"/>
    <n v="0"/>
    <x v="1"/>
    <x v="0"/>
    <x v="1"/>
    <s v="HENRY SANCHEZ"/>
    <x v="1"/>
    <s v="CAMBIO DE GUARDA"/>
    <x v="1"/>
    <x v="0"/>
  </r>
  <r>
    <n v="1473"/>
    <x v="216"/>
    <d v="1899-12-30T18:00:00"/>
    <s v="PLATAFORMA 1700-1405 FILTROS DAÑADOS EN MOTOR 3"/>
    <s v="PLATAFORMA"/>
    <x v="1"/>
    <x v="1"/>
    <n v="0"/>
    <x v="1"/>
    <x v="0"/>
    <x v="1"/>
    <s v="JEFERSON PAZTO"/>
    <x v="2"/>
    <s v="CAMBIO O MANTENIMIENTO DEL FILTRO DE COMBUSTIBLE DE COMBUSTIBLE"/>
    <x v="1"/>
    <x v="0"/>
  </r>
  <r>
    <n v="1474"/>
    <x v="216"/>
    <d v="1899-12-30T18:00:00"/>
    <s v="FALTA DE ABRAZADERAS EN LA COLOMBINA PLATAFORMA 1700-1401"/>
    <s v="PLATAFORMA"/>
    <x v="1"/>
    <x v="1"/>
    <n v="0"/>
    <x v="1"/>
    <x v="0"/>
    <x v="1"/>
    <s v="ALEX OÑA"/>
    <x v="2"/>
    <s v="SOLICITAR LA COLOCACION DE ABRAZADERAS"/>
    <x v="1"/>
    <x v="0"/>
  </r>
  <r>
    <n v="1475"/>
    <x v="217"/>
    <d v="1899-12-30T15:00:00"/>
    <s v="SE IDENTIFICA BOTELLA CON COLILLAS DE CIGARRILLO EN PLATAFORMA DE PERFORACIÓN"/>
    <s v="PERFORACION"/>
    <x v="2"/>
    <x v="1"/>
    <n v="0"/>
    <x v="3"/>
    <x v="4"/>
    <x v="1"/>
    <s v="ROMMEL MEJIA"/>
    <x v="12"/>
    <s v="SOCIALIZACIÓN DE POLITICA DE NO ALCOHOL, TABACO Y FARMACODEPENDENCIA"/>
    <x v="0"/>
    <x v="1"/>
  </r>
  <r>
    <n v="1476"/>
    <x v="217"/>
    <d v="1899-12-30T09:00:00"/>
    <s v="SE OBSERVA DESORSEN EN EL ALMACENAMIENTO DE CHATARRA"/>
    <s v="CAMPAMENTO "/>
    <x v="2"/>
    <x v="1"/>
    <n v="0"/>
    <x v="1"/>
    <x v="4"/>
    <x v="1"/>
    <s v="PABLO RIVERA"/>
    <x v="12"/>
    <s v="SOCIALIZAR ORDEN Y ASEO EN EL LUGAR DE TRABAJO"/>
    <x v="0"/>
    <x v="1"/>
  </r>
  <r>
    <n v="1477"/>
    <x v="217"/>
    <d v="1899-12-30T19:00:00"/>
    <s v="EL CABLE WIRELINE SE ENCUENTRA EN MAL ESTADO"/>
    <s v="PERFORACION"/>
    <x v="2"/>
    <x v="1"/>
    <n v="0"/>
    <x v="1"/>
    <x v="3"/>
    <x v="1"/>
    <s v="FREDDY MOROCHO "/>
    <x v="2"/>
    <s v="CAMBIO DE WIRELINE"/>
    <x v="1"/>
    <x v="1"/>
  </r>
  <r>
    <n v="1478"/>
    <x v="217"/>
    <d v="1899-12-30T17:00:00"/>
    <s v="TRABAJADOR JEFFERSON CHICAIZA SUFRE UN CORTE EN LA CARA DEBIDO A QUE UNA SEÑALETICA LO GOLPEO PRODUCTO DE UNA TURBULENCIA DEL HELICOPTERO"/>
    <s v="PLATAFORMA"/>
    <x v="1"/>
    <x v="6"/>
    <n v="3"/>
    <x v="1"/>
    <x v="3"/>
    <x v="0"/>
    <s v="JEFFERSON CHICAIZA"/>
    <x v="2"/>
    <s v="SE LE REALIZA LA ATENCION MEDICA Y SE LO EVACUA A UNA CASA DE SALUD, SE ENCUENTRA PENDIENTE LA INVESTIGACION DEL ACCIDENTE"/>
    <x v="1"/>
    <x v="0"/>
  </r>
  <r>
    <n v="1479"/>
    <x v="217"/>
    <d v="1899-12-30T17:00:00"/>
    <s v="EL TRABAJADOR CRISTIAN CHAMORRO SE DISPONE A REALIZAR EL ARME DE LA CARPA QUE PROTEJE LA PLATAFORMA, CUANDO SE DESEQUILIBRA Y CAE DESDE SU MISMA ALTURA"/>
    <s v="PLATAFORMA"/>
    <x v="1"/>
    <x v="6"/>
    <n v="5"/>
    <x v="1"/>
    <x v="3"/>
    <x v="0"/>
    <s v="CRISTIAN CHAMORRO"/>
    <x v="2"/>
    <s v="SE LE REALIZA LA ATENCION MEDICA Y SE LO EVACUA A UNA CASA DE SALUD, SE ENCUENTRA PENDIENTE LA INVESTIGACION DEL ACCIDENTE"/>
    <x v="1"/>
    <x v="0"/>
  </r>
  <r>
    <n v="1480"/>
    <x v="218"/>
    <d v="1899-12-30T18:00:00"/>
    <s v="POLEA N7 EN MAL ESTADO"/>
    <s v="PLATAFORMA"/>
    <x v="1"/>
    <x v="1"/>
    <n v="0"/>
    <x v="0"/>
    <x v="3"/>
    <x v="1"/>
    <s v="MAURICIO AYALA"/>
    <x v="2"/>
    <s v="SOLICITAR POLEA"/>
    <x v="2"/>
    <x v="1"/>
  </r>
  <r>
    <n v="1481"/>
    <x v="218"/>
    <d v="1899-12-30T18:00:00"/>
    <s v="LA GUARDA DE ROTACION DE TUBERIA Y DE ROTACION ESTA EN MAL ESTADO, LA GUARDA DE FOOT CLAMP Y MALLA ANTIDESLIZANTE "/>
    <s v="PERFORACION"/>
    <x v="0"/>
    <x v="1"/>
    <n v="0"/>
    <x v="1"/>
    <x v="3"/>
    <x v="1"/>
    <s v="CARLOS ROMERO "/>
    <x v="2"/>
    <s v="REALIZAN LA ADECUACION DE LOS DISPOSITIVOS DE SEGURIDAD "/>
    <x v="1"/>
    <x v="5"/>
  </r>
  <r>
    <n v="1482"/>
    <x v="219"/>
    <d v="1899-12-30T18:00:00"/>
    <s v="EL AIRE ACONDICIONADO DE LOS VEHICULOS PDI 5306, PDI 5025, PDI 5305 SE ENCUENTRAN DAÑADOS. "/>
    <s v="TRASLADO VEHICULAR"/>
    <x v="0"/>
    <x v="0"/>
    <n v="0"/>
    <x v="7"/>
    <x v="1"/>
    <x v="2"/>
    <s v="DIEGO COLOMA "/>
    <x v="5"/>
    <s v="REALIZAR EL ARREGLO DEL AIRE ACONDICIONADO YA QUE SE TIENE ALTAS TEMPERATURAS. "/>
    <x v="2"/>
    <x v="5"/>
  </r>
  <r>
    <n v="1483"/>
    <x v="220"/>
    <d v="1899-12-30T18:00:00"/>
    <s v="NO LLEGAN REPUESTOS A MAQUINA 1700 1402"/>
    <s v="PLATAFORMA"/>
    <x v="1"/>
    <x v="1"/>
    <n v="0"/>
    <x v="1"/>
    <x v="0"/>
    <x v="1"/>
    <s v="HERMAN ROMERO"/>
    <x v="1"/>
    <s v="ENVIO INMEDIATO DE REPUESTOS"/>
    <x v="0"/>
    <x v="0"/>
  </r>
  <r>
    <n v="1484"/>
    <x v="220"/>
    <d v="1899-12-30T18:00:00"/>
    <s v="NO HAY CAMPANAS PARA LOS ESTANTES DE UN SOLO CUERPO DE ADICION Y EXTRACCION DE TUBERIA EN LA PLATAFORMA P20"/>
    <s v="PLATAFORMA"/>
    <x v="1"/>
    <x v="0"/>
    <n v="0"/>
    <x v="1"/>
    <x v="0"/>
    <x v="1"/>
    <s v="EDWIN QUILCA"/>
    <x v="2"/>
    <s v="TENER CAMPANAS EN STOCK PARA LAS PLATAFORMAS "/>
    <x v="0"/>
    <x v="0"/>
  </r>
  <r>
    <n v="1485"/>
    <x v="220"/>
    <d v="1899-12-30T18:00:00"/>
    <s v="EL ORIENTADOR NUEVO DE NTW SE ENCONTRO PERNOS Y BALINES FLOJOS CAUSANDO CAIDA DENTRO DEL POZO "/>
    <s v="PLATAFORMA"/>
    <x v="1"/>
    <x v="0"/>
    <n v="0"/>
    <x v="1"/>
    <x v="3"/>
    <x v="1"/>
    <s v="EDWIN QUILCA"/>
    <x v="2"/>
    <s v="COMUNICAR AL PROVEEDOR DE LOS ORIENTADORES DEBEN ESTAR SUJETOS CORRECTAMENTE"/>
    <x v="2"/>
    <x v="1"/>
  </r>
  <r>
    <n v="1486"/>
    <x v="220"/>
    <d v="1899-12-30T18:00:00"/>
    <s v="EL HELICOPTERO OCASIONA VIENTO AL PERDER ESTABILIDAD, LO CUAL DAÑA UNA DE LAS LAMPARAS Y EL VIDRIO SE ENCUENTRA ROTO"/>
    <s v="PLATAFORMA"/>
    <x v="1"/>
    <x v="2"/>
    <n v="0"/>
    <x v="1"/>
    <x v="0"/>
    <x v="0"/>
    <s v="EDWIN QUILCA"/>
    <x v="2"/>
    <s v="CAMBIO INMEDIATO DEL VIDRIO DE LA LAMPARA"/>
    <x v="2"/>
    <x v="2"/>
  </r>
  <r>
    <n v="1487"/>
    <x v="220"/>
    <d v="1899-12-30T18:00:00"/>
    <s v="TABLONES DE LA MAQUINA EN MAL ESTADO"/>
    <s v="PLATAFORMA"/>
    <x v="1"/>
    <x v="0"/>
    <n v="0"/>
    <x v="0"/>
    <x v="3"/>
    <x v="3"/>
    <s v="MAURICIO AYALA"/>
    <x v="2"/>
    <s v="REEMPLAZAR TABLONES"/>
    <x v="2"/>
    <x v="1"/>
  </r>
  <r>
    <n v="1488"/>
    <x v="221"/>
    <d v="1899-12-30T18:00:00"/>
    <s v="NO SE UTILIZA EL PIN DE SEGURIDAD DEL PESCADOR AL ELEVARLO"/>
    <s v="PLATAFORMA"/>
    <x v="1"/>
    <x v="1"/>
    <n v="0"/>
    <x v="1"/>
    <x v="0"/>
    <x v="0"/>
    <s v="JULIO SUAREZ"/>
    <x v="2"/>
    <s v="SOCIALIZAR LA IMPORTANCIA DEL USO DEL PIN DE SEGURIDAD AL REALIZAR MANIOBRAS CON EL PESCANTE"/>
    <x v="0"/>
    <x v="0"/>
  </r>
  <r>
    <n v="1489"/>
    <x v="221"/>
    <d v="1899-12-30T18:00:00"/>
    <s v="OVEROL EN MAL ESTADO"/>
    <s v="PLATAFORMA"/>
    <x v="1"/>
    <x v="0"/>
    <n v="0"/>
    <x v="0"/>
    <x v="0"/>
    <x v="1"/>
    <s v="PATRICIO AYALA"/>
    <x v="2"/>
    <s v="REEMPLAZAR OVEROL"/>
    <x v="0"/>
    <x v="0"/>
  </r>
  <r>
    <n v="1490"/>
    <x v="221"/>
    <d v="1899-12-30T18:00:00"/>
    <s v="BOMBA LIQUEA LODO LLENANDO LA BANDEJA DE LODO EN PC-20 PERO ES CONTENIDO EN EL CUBETO"/>
    <s v="PLATAFORMA"/>
    <x v="1"/>
    <x v="2"/>
    <n v="0"/>
    <x v="1"/>
    <x v="0"/>
    <x v="1"/>
    <s v="VALENTIN QUISPHE"/>
    <x v="1"/>
    <s v="CAMBIO DE EMPAQUES BRONCE DE INMEDIATO"/>
    <x v="0"/>
    <x v="0"/>
  </r>
  <r>
    <n v="1491"/>
    <x v="221"/>
    <d v="1899-12-30T18:00:00"/>
    <s v="LIQUEO DE FLUIDO EN LA BOMBA POR EMPQUES DAÑADOS DE LA BOMBA FMC DE PLATAFORMA PC-20"/>
    <s v="PLATAFORMA"/>
    <x v="1"/>
    <x v="1"/>
    <n v="0"/>
    <x v="1"/>
    <x v="0"/>
    <x v="1"/>
    <s v="EDISON CASTELLANO"/>
    <x v="2"/>
    <s v="DAR SEGUIMIENTO Y CAMBIO DE EMPQUES INMEDIATOS"/>
    <x v="0"/>
    <x v="0"/>
  </r>
  <r>
    <n v="1492"/>
    <x v="221"/>
    <d v="1899-12-30T18:00:00"/>
    <s v="EN HABITACIONES DEL CAMPAMENTO OSO HAY MUCHO CALOR Y NO SE LOGRA DESCANSAR ADECUADAMENTE"/>
    <s v="PLATAFORMA"/>
    <x v="1"/>
    <x v="0"/>
    <n v="0"/>
    <x v="0"/>
    <x v="4"/>
    <x v="1"/>
    <s v="PATRICIO AYALA"/>
    <x v="2"/>
    <s v="UBICACIÓN DE VENTILADOR"/>
    <x v="2"/>
    <x v="1"/>
  </r>
  <r>
    <n v="1493"/>
    <x v="221"/>
    <d v="1899-12-30T18:00:00"/>
    <s v="COLABORADOR NO SE COLOCA MASCARILLA DURANTE LA CHARLA PREJORNADA"/>
    <s v="CAMPAMENTO "/>
    <x v="1"/>
    <x v="1"/>
    <n v="0"/>
    <x v="3"/>
    <x v="0"/>
    <x v="1"/>
    <s v="XIMENA DAVILA "/>
    <x v="0"/>
    <s v="SOCIALIZAR EL USO ADECUADO Y OBLIGATORIO DE LOS DISPOSITIVOS DE SEGURIDAD "/>
    <x v="0"/>
    <x v="0"/>
  </r>
  <r>
    <n v="1494"/>
    <x v="221"/>
    <d v="1899-12-30T18:00:00"/>
    <s v="LA CAMIONETA PDI 5025 LLEGA DE MANTENIMIENTO CORRECTIVO, SIN EMBARGO EL DISCO DE EMBRAGUE PRESENTA PROBLEMAS Y EL DIA 04/09/2021 SE DAÑO COMPLETAMENTE  "/>
    <s v="TRASLADO VEHICULAR"/>
    <x v="0"/>
    <x v="0"/>
    <n v="0"/>
    <x v="6"/>
    <x v="3"/>
    <x v="1"/>
    <s v="LEONCIO CCARHUAS "/>
    <x v="6"/>
    <s v="SE REQUIERE EL MANTENIMIENTO ADECUADO DE LAS CAMIONETAS "/>
    <x v="2"/>
    <x v="5"/>
  </r>
  <r>
    <n v="1495"/>
    <x v="221"/>
    <d v="1899-12-30T15:00:00"/>
    <s v="SE IDENTIFICA LA BOMBA ADMIRAL FUERA DEL CUBETO DE CONTENCIÓN"/>
    <s v="PERFORACION"/>
    <x v="2"/>
    <x v="1"/>
    <n v="0"/>
    <x v="4"/>
    <x v="1"/>
    <x v="1"/>
    <s v="ROMMEL MEJÍA"/>
    <x v="12"/>
    <s v="COLOCAR LA BOMBA DENTRO DEL CUBETO"/>
    <x v="0"/>
    <x v="1"/>
  </r>
  <r>
    <n v="1496"/>
    <x v="221"/>
    <d v="1899-12-30T16:00:00"/>
    <s v="SE IDENTIFICA EL SISTEMA DE ENCENDIDO DE LA SUPERBOMBA DEFECTUOSO"/>
    <s v="PERFORACION"/>
    <x v="2"/>
    <x v="0"/>
    <n v="0"/>
    <x v="5"/>
    <x v="4"/>
    <x v="1"/>
    <s v="ROMMMEL MEJIA"/>
    <x v="12"/>
    <s v="CAMBIO DEL SISTEMA DE ENCENDIDO"/>
    <x v="0"/>
    <x v="1"/>
  </r>
  <r>
    <n v="1497"/>
    <x v="222"/>
    <d v="1899-12-30T18:00:00"/>
    <s v="LOS TABLONES ESTAN EN MAL ESTADO DE LA PLATAFORMA 1000-07"/>
    <s v="PLATAFORMA"/>
    <x v="1"/>
    <x v="0"/>
    <n v="0"/>
    <x v="1"/>
    <x v="1"/>
    <x v="1"/>
    <s v="JOSÉ LOOR"/>
    <x v="2"/>
    <s v="CAMBIO DE TABLONES"/>
    <x v="4"/>
    <x v="2"/>
  </r>
  <r>
    <n v="1498"/>
    <x v="222"/>
    <d v="1899-12-30T18:00:00"/>
    <s v="TRANSPORTE DE COMBUSTIBLE POR VIA TERRESTRE SIN MEDIDAS DE SEGURIDAD CON EL AMBIENTE"/>
    <s v="TRASLADO PERSONAL "/>
    <x v="1"/>
    <x v="1"/>
    <n v="0"/>
    <x v="8"/>
    <x v="0"/>
    <x v="0"/>
    <s v="ELIANA ORTEGA"/>
    <x v="0"/>
    <s v="TOMAR MEDIDAS DE PROTECCIÓN QUE PROPORCIONEN SEGURIDAD TOTAL A LA HORA DE TRASNPORTAR"/>
    <x v="2"/>
    <x v="0"/>
  </r>
  <r>
    <n v="1499"/>
    <x v="222"/>
    <d v="1899-12-30T18:00:00"/>
    <s v="DESCARGA DE INSUMOS POR MEDIO DEL HELICOPTERO MUY CERCA DE LAS OFICINAS"/>
    <s v="CAMPAMENTO "/>
    <x v="1"/>
    <x v="0"/>
    <n v="0"/>
    <x v="0"/>
    <x v="3"/>
    <x v="1"/>
    <s v="ANDRES PIEDRA"/>
    <x v="29"/>
    <m/>
    <x v="2"/>
    <x v="2"/>
  </r>
  <r>
    <n v="1500"/>
    <x v="222"/>
    <d v="1899-12-30T18:00:00"/>
    <s v="LINTERNAS NO PROVEEN BUENA VISIBILIDAD EN LA NOCHE"/>
    <s v="TRASLADO PERSONAL "/>
    <x v="1"/>
    <x v="1"/>
    <n v="0"/>
    <x v="1"/>
    <x v="4"/>
    <x v="2"/>
    <s v="ADRIAN WACHAPA"/>
    <x v="13"/>
    <s v="CAMBIAR LAS LINTERNAS"/>
    <x v="2"/>
    <x v="1"/>
  </r>
  <r>
    <n v="1501"/>
    <x v="222"/>
    <d v="1899-12-30T18:00:00"/>
    <s v="GUARDA DEL FOOT CLAMP ROTA EN LA 1700-1401"/>
    <s v="PLATAFORMA"/>
    <x v="1"/>
    <x v="1"/>
    <n v="0"/>
    <x v="1"/>
    <x v="0"/>
    <x v="0"/>
    <s v="CARLOS ROJAS"/>
    <x v="2"/>
    <s v="CAMBIO DE LA GUARDA DE FOOT CLAMP"/>
    <x v="0"/>
    <x v="0"/>
  </r>
  <r>
    <n v="1502"/>
    <x v="222"/>
    <d v="1899-12-30T18:00:00"/>
    <s v="LA CUNETA PERIMETRAL DE LA PLATAFORMA SE ENCUENTRA TAPADA"/>
    <s v="PLATAFORMA"/>
    <x v="1"/>
    <x v="1"/>
    <n v="0"/>
    <x v="0"/>
    <x v="3"/>
    <x v="2"/>
    <s v="ELBER PEREZ"/>
    <x v="2"/>
    <s v="CREACIÓN DE CANALES PERIMETRALES "/>
    <x v="2"/>
    <x v="1"/>
  </r>
  <r>
    <n v="1503"/>
    <x v="222"/>
    <d v="1899-12-30T18:00:00"/>
    <s v="MAL ESTADO DE LAS MORDASAS DE LA LLAVE DE TUBO 36"/>
    <s v="PLATAFORMA"/>
    <x v="1"/>
    <x v="0"/>
    <n v="0"/>
    <x v="1"/>
    <x v="0"/>
    <x v="1"/>
    <s v="EDUARDO GARCES"/>
    <x v="2"/>
    <s v="CAMBIO O REPARACIÓN DE LA LLAVE"/>
    <x v="4"/>
    <x v="0"/>
  </r>
  <r>
    <n v="1504"/>
    <x v="222"/>
    <d v="1899-12-30T18:00:00"/>
    <s v="FALTA DE WHIP CHECK EN LA MAQUINA 1700-1403 "/>
    <s v="PLATAFORMA"/>
    <x v="1"/>
    <x v="1"/>
    <n v="0"/>
    <x v="1"/>
    <x v="0"/>
    <x v="0"/>
    <s v="EDILSON TRUJILLO"/>
    <x v="1"/>
    <s v="COLOCACIÓN DE WHIP CHECKS"/>
    <x v="0"/>
    <x v="0"/>
  </r>
  <r>
    <n v="1505"/>
    <x v="222"/>
    <d v="1899-12-30T18:00:00"/>
    <s v="ABRASADERA QUE SUJETA A LOS TEFLONES EN LA MONTURA SE ENCUENTRA ROTA EN LA PLATAFORMA KD 1000"/>
    <s v="PLATAFORMA"/>
    <x v="1"/>
    <x v="1"/>
    <m/>
    <x v="1"/>
    <x v="3"/>
    <x v="1"/>
    <s v="CESAR NARANJO"/>
    <x v="2"/>
    <s v="CAMBIO DE ABRASADERAS"/>
    <x v="4"/>
    <x v="2"/>
  </r>
  <r>
    <n v="1506"/>
    <x v="222"/>
    <d v="1899-12-30T18:00:00"/>
    <s v="CAMINO HACIA LAS TINAS EN LA PLATAFORMA PC-06 ESTAN EN MAL ESTADO"/>
    <s v="PLATAFORMA"/>
    <x v="1"/>
    <x v="0"/>
    <m/>
    <x v="0"/>
    <x v="3"/>
    <x v="1"/>
    <s v="WILDER BENAVIDES "/>
    <x v="2"/>
    <s v="MEJORAR CAMINO"/>
    <x v="2"/>
    <x v="2"/>
  </r>
  <r>
    <n v="1507"/>
    <x v="222"/>
    <d v="1899-12-30T18:00:00"/>
    <s v="DESPRENDIMIENTO DE ROCAS DE LOS TALUDES POR LOS VIENTOS CAUSADOS POR LOS HELICOPTEROS EN LA PE-01"/>
    <s v="PLATAFORMA"/>
    <x v="1"/>
    <x v="2"/>
    <m/>
    <x v="0"/>
    <x v="0"/>
    <x v="0"/>
    <s v="IVAN LOPEZ"/>
    <x v="2"/>
    <s v="MEJORA DEL RECUBRIMIENTO DEL TALUD "/>
    <x v="0"/>
    <x v="0"/>
  </r>
  <r>
    <n v="1508"/>
    <x v="222"/>
    <d v="1899-12-30T18:00:00"/>
    <s v="LIQUEO DE LAS BOMBAS 1029 DE LA MAQUINA 1700-1403"/>
    <s v="PLATAFORMA"/>
    <x v="1"/>
    <x v="1"/>
    <m/>
    <x v="1"/>
    <x v="3"/>
    <x v="1"/>
    <s v="CRISTIAN BARRAGAS"/>
    <x v="2"/>
    <s v="REVISION Y PERAPACAION DE BOMBA 1029"/>
    <x v="4"/>
    <x v="2"/>
  </r>
  <r>
    <n v="1509"/>
    <x v="222"/>
    <d v="1899-12-30T18:00:00"/>
    <s v="MOTOR DEL WINCHE DE LA MAQUINA KD 1000-07 SE ENCUENTRA EN MAL ESTADO"/>
    <s v="PLATAFORMA"/>
    <x v="1"/>
    <x v="0"/>
    <m/>
    <x v="1"/>
    <x v="0"/>
    <x v="0"/>
    <s v="ERICK BRAVO"/>
    <x v="2"/>
    <s v="REVISION, PERAPACION O CAMBIO DE MOTOR"/>
    <x v="4"/>
    <x v="2"/>
  </r>
  <r>
    <n v="1510"/>
    <x v="222"/>
    <d v="1899-12-30T18:00:00"/>
    <s v="NO EXISTE CUBETO DE ALMACENAMIENTO DE CHATARRA"/>
    <s v="PLATAFORMA"/>
    <x v="1"/>
    <x v="1"/>
    <m/>
    <x v="0"/>
    <x v="3"/>
    <x v="1"/>
    <s v="BYRON RIVERA "/>
    <x v="2"/>
    <s v="COLOCACIÓN DE CUBETO "/>
    <x v="4"/>
    <x v="2"/>
  </r>
  <r>
    <n v="1511"/>
    <x v="222"/>
    <d v="1899-12-30T18:00:00"/>
    <s v="INCORRECTA FORMA DE CLASIFICACIÓN DE RESIDUOS"/>
    <s v="PLATAFORMA"/>
    <x v="1"/>
    <x v="1"/>
    <m/>
    <x v="0"/>
    <x v="3"/>
    <x v="1"/>
    <s v="JOSE RIVAS "/>
    <x v="1"/>
    <s v="IMPLEMENTAR ZONA DE CLASIFICACIÓN PARA DESECHOS CONTAMINADOS"/>
    <x v="4"/>
    <x v="1"/>
  </r>
  <r>
    <n v="1512"/>
    <x v="222"/>
    <d v="1899-12-30T18:00:00"/>
    <s v="FALTA DE CUBIERTA EN LA BOMBA H4"/>
    <s v="BOMBAS"/>
    <x v="1"/>
    <x v="1"/>
    <m/>
    <x v="0"/>
    <x v="3"/>
    <x v="1"/>
    <s v="YANKUR MAURO"/>
    <x v="13"/>
    <s v="COLOCACIÓN DE CARPA"/>
    <x v="4"/>
    <x v="2"/>
  </r>
  <r>
    <n v="1513"/>
    <x v="222"/>
    <d v="1899-12-30T18:00:00"/>
    <s v="PLATAFORMA PC-06 UBICADA EN UNA PENDIENTE"/>
    <s v="PLATAFORMA"/>
    <x v="1"/>
    <x v="0"/>
    <m/>
    <x v="0"/>
    <x v="0"/>
    <x v="0"/>
    <s v="JUAN CHOJA"/>
    <x v="2"/>
    <s v="MEJORA DEL CAMINO Y SEÑALIZACIÓN"/>
    <x v="4"/>
    <x v="1"/>
  </r>
  <r>
    <n v="1514"/>
    <x v="222"/>
    <d v="1899-12-30T18:00:00"/>
    <s v="PUNTO DE ALMACENAMIENTO DE ADITIVOS"/>
    <s v="CAMPAMENTO "/>
    <x v="1"/>
    <x v="1"/>
    <m/>
    <x v="0"/>
    <x v="3"/>
    <x v="1"/>
    <s v="FABRICIO LUCAS"/>
    <x v="7"/>
    <s v="ZONA EXCLUSIVA PARA EL ALMACENAMIENTO DE ADITIVOS DENTRO DEL CAMPAMENTO"/>
    <x v="4"/>
    <x v="1"/>
  </r>
  <r>
    <n v="1515"/>
    <x v="222"/>
    <d v="1899-12-30T18:00:00"/>
    <s v="PARA LA MAQUINA KD 200 LOS PERNOS TRIPLE PATO PARA EL SKIUT SON DEMASIADO DELGADOS Y DE MALA CALIDAD YA QUE AL MOMENTO DE DESPRENDER DEL POLIN NO RESISTEN Y SE QUIEBRAN"/>
    <s v="PLATAFORMA"/>
    <x v="1"/>
    <x v="0"/>
    <n v="0"/>
    <x v="1"/>
    <x v="1"/>
    <x v="2"/>
    <s v="RAMIRO RODRIGUEZ"/>
    <x v="2"/>
    <s v="SOLICITAR PERNOS ESPECIFICOS A LA MAQUINA "/>
    <x v="0"/>
    <x v="3"/>
  </r>
  <r>
    <n v="1516"/>
    <x v="222"/>
    <d v="1899-12-30T18:00:00"/>
    <s v="CARPA ROTA QUE CUBRE LAS TINAS EN LA MAQUINA 1700-1405"/>
    <s v="PLATAFORMA"/>
    <x v="1"/>
    <x v="0"/>
    <n v="0"/>
    <x v="0"/>
    <x v="1"/>
    <x v="2"/>
    <s v="ADRIAN ZHUNIO"/>
    <x v="2"/>
    <s v="SOLICITUD PARA CAMBIO O MEJORA DE CARPA "/>
    <x v="0"/>
    <x v="1"/>
  </r>
  <r>
    <n v="1517"/>
    <x v="222"/>
    <d v="1899-12-30T18:00:00"/>
    <s v="SE ENCUENTRA EN MAL ESTADO LA CARPA DE LA MAQUINA 1700-1405 "/>
    <s v="PLATAFORMA"/>
    <x v="1"/>
    <x v="0"/>
    <n v="0"/>
    <x v="0"/>
    <x v="1"/>
    <x v="2"/>
    <s v="CRISTIAN PEREZ"/>
    <x v="2"/>
    <s v="SE SOLICITA UNA NUEVA CARPA O REPARAR LOS HUECOS "/>
    <x v="0"/>
    <x v="0"/>
  </r>
  <r>
    <n v="1518"/>
    <x v="222"/>
    <d v="1899-12-30T18:00:00"/>
    <s v="ENVIAN AGUA SUCIA DESDE LOS CARCAMOS DEL TRINCHE , AGUA CON RESIDUOS DE PERFORACION Y ADITIVOS "/>
    <s v="PLATAFORMA"/>
    <x v="1"/>
    <x v="1"/>
    <n v="0"/>
    <x v="4"/>
    <x v="1"/>
    <x v="1"/>
    <s v="EDISON LAFEBRE"/>
    <x v="2"/>
    <s v="TENER UN CARCAMO ESPECIFICO PARA LA PLATAFORMA PS-02 DE WARINTZA SUR QUE NOS ENVIEN AGUA LIMPIA, PORQUE ESA AGUA EN EL RETORNO SE VA AL MEDIO AMBIENTE "/>
    <x v="2"/>
    <x v="3"/>
  </r>
  <r>
    <n v="1519"/>
    <x v="222"/>
    <d v="1899-12-30T18:00:00"/>
    <s v="NO TIENEN LAS GUAYAS EN LAS BOMBAS 1029"/>
    <s v="PLATAFORMA"/>
    <x v="1"/>
    <x v="1"/>
    <n v="0"/>
    <x v="1"/>
    <x v="1"/>
    <x v="2"/>
    <s v="GEOVANNY CAMPOVERDE "/>
    <x v="1"/>
    <s v="SOLICITAR LAS GUAYAS A LOS SUPERVISORES Y COLOCAR "/>
    <x v="0"/>
    <x v="3"/>
  </r>
  <r>
    <n v="1520"/>
    <x v="222"/>
    <d v="1899-12-30T18:00:00"/>
    <s v="EL PROTECTOR (GUARDA DE SEGURIDAD) DE LA PRIMERA BOMBA ESTA ROTO "/>
    <s v="PLATAFORMA"/>
    <x v="1"/>
    <x v="1"/>
    <n v="0"/>
    <x v="1"/>
    <x v="1"/>
    <x v="2"/>
    <s v="CARLOS AMAGUAY"/>
    <x v="1"/>
    <s v="SE HABLA CON EL MECANICO PARA EL REEMPLAZO "/>
    <x v="0"/>
    <x v="3"/>
  </r>
  <r>
    <n v="1521"/>
    <x v="222"/>
    <d v="1899-12-30T18:00:00"/>
    <s v="LA CARPA SE ENCUENTRA ROTA "/>
    <s v="PLATAFORMA"/>
    <x v="1"/>
    <x v="0"/>
    <n v="0"/>
    <x v="0"/>
    <x v="1"/>
    <x v="2"/>
    <s v="DARWIN CARVAJAL"/>
    <x v="2"/>
    <s v="CAMBIAR LA CARPA "/>
    <x v="0"/>
    <x v="3"/>
  </r>
  <r>
    <n v="1522"/>
    <x v="222"/>
    <d v="1899-12-30T18:00:00"/>
    <s v="EL PISO DE LA PLATAFORMA SON RESBALOSOS AL IGUAL QUE LOS CAMINOS Y SENDEROS "/>
    <s v="TRASLADO PERSONAL "/>
    <x v="1"/>
    <x v="0"/>
    <n v="0"/>
    <x v="0"/>
    <x v="1"/>
    <x v="2"/>
    <s v="WELINTON UNKUCH"/>
    <x v="2"/>
    <s v="EN LA PLATAFORMA CAMINAR CON CUIDADO Y ARREGLAR LOS CAMINOS Y SENDEROS "/>
    <x v="0"/>
    <x v="3"/>
  </r>
  <r>
    <n v="1523"/>
    <x v="222"/>
    <d v="1899-12-30T18:00:00"/>
    <s v="FALTA DE VENTILACION EN LOS IGLUS, TEMPERATURAS ALTAS "/>
    <s v="CAMPAMENTO "/>
    <x v="1"/>
    <x v="0"/>
    <n v="0"/>
    <x v="0"/>
    <x v="3"/>
    <x v="2"/>
    <s v="ANDERSON GUEVARA "/>
    <x v="2"/>
    <s v="IMPLEMENTAR VENTILADORES "/>
    <x v="0"/>
    <x v="2"/>
  </r>
  <r>
    <n v="1524"/>
    <x v="222"/>
    <d v="1899-12-30T18:00:00"/>
    <s v="HERRAMIENTAS DE TRABAJO (PLAYO DE PRESIÓN) NO SE ENCUENTRA EN BUEN ESTADO EN LA PLATAFORMA PE-01"/>
    <s v="PLATAFORMA"/>
    <x v="1"/>
    <x v="1"/>
    <m/>
    <x v="1"/>
    <x v="0"/>
    <x v="0"/>
    <s v="JEFFERSON ANDRADE"/>
    <x v="2"/>
    <s v="CAMBIO DE HERRAMIENTA"/>
    <x v="4"/>
    <x v="2"/>
  </r>
  <r>
    <n v="1525"/>
    <x v="222"/>
    <d v="1899-12-30T18:00:00"/>
    <s v="POLEA DE ARRANQUE ROTA DE LA BOMBA DRAGA EN LA PE-01"/>
    <s v="PLATAFORMA"/>
    <x v="1"/>
    <x v="1"/>
    <m/>
    <x v="1"/>
    <x v="0"/>
    <x v="0"/>
    <s v="MICHAEL PEREZ"/>
    <x v="2"/>
    <s v="CAMBIO DE POLEA"/>
    <x v="4"/>
    <x v="2"/>
  </r>
  <r>
    <n v="1526"/>
    <x v="222"/>
    <d v="1899-12-30T18:00:00"/>
    <s v="MAL ESTADO LA BOMBA DRAGA EN LA 1000-07"/>
    <s v="PLATAFORMA"/>
    <x v="1"/>
    <x v="1"/>
    <m/>
    <x v="1"/>
    <x v="3"/>
    <x v="1"/>
    <s v="EDISON SILVA"/>
    <x v="2"/>
    <s v="REVISIÓN Y REPARACIÓN DE LA BOMBA"/>
    <x v="4"/>
    <x v="2"/>
  </r>
  <r>
    <n v="1527"/>
    <x v="222"/>
    <d v="1899-12-30T18:00:00"/>
    <s v="GUARDA DEL FOOT CLAMP ROTA EN LA 1700-1401"/>
    <s v="PLATAFORMA"/>
    <x v="1"/>
    <x v="1"/>
    <m/>
    <x v="1"/>
    <x v="0"/>
    <x v="0"/>
    <s v="ALEX OÑA"/>
    <x v="2"/>
    <s v="COLOCAR  LA GUARDA DEL FOOT CLAMP"/>
    <x v="4"/>
    <x v="2"/>
  </r>
  <r>
    <n v="1528"/>
    <x v="222"/>
    <d v="1899-12-30T18:00:00"/>
    <s v="LA LLUVIA PROVOCA QUE LOS CUBETOS DE LAS TINAS DE RECIRCULACIÓN DE LODOS EN LA PLATAFORMA PE-01"/>
    <s v="PLATAFORMA"/>
    <x v="1"/>
    <x v="0"/>
    <m/>
    <x v="1"/>
    <x v="0"/>
    <x v="0"/>
    <s v="JAIRO PEREZ "/>
    <x v="2"/>
    <s v="CONSTRUCCIÓN DE CANALES PERIMETRALES"/>
    <x v="4"/>
    <x v="2"/>
  </r>
  <r>
    <n v="1529"/>
    <x v="222"/>
    <d v="1899-12-30T18:00:00"/>
    <s v="PALANCA DE AVANCE SE ENCUENTRA LIQUEANDO EN LA KD 1000"/>
    <s v="PLATAFORMA"/>
    <x v="1"/>
    <x v="0"/>
    <m/>
    <x v="1"/>
    <x v="3"/>
    <x v="1"/>
    <s v="MARVIN ANDRADE"/>
    <x v="1"/>
    <s v="DAR MANTENIMIENTO"/>
    <x v="4"/>
    <x v="2"/>
  </r>
  <r>
    <n v="1530"/>
    <x v="222"/>
    <d v="1899-12-30T18:00:00"/>
    <s v="CARPA EN MAL ESTADO DE LA PLATAFORMA PC-06"/>
    <s v="PLATAFORMA"/>
    <x v="1"/>
    <x v="0"/>
    <m/>
    <x v="0"/>
    <x v="1"/>
    <x v="2"/>
    <s v="LENIN SANIMBIA"/>
    <x v="9"/>
    <s v="CAMBIO O REPARACIÓN DE CARPA"/>
    <x v="4"/>
    <x v="2"/>
  </r>
  <r>
    <n v="1531"/>
    <x v="222"/>
    <d v="1899-12-30T18:00:00"/>
    <s v="FALTA DE PUNTO DE HIDRATACIÓN EN LA KD 1000-07"/>
    <s v="PLATAFORMA"/>
    <x v="1"/>
    <x v="0"/>
    <m/>
    <x v="0"/>
    <x v="3"/>
    <x v="1"/>
    <s v="YUMA TSUNKAKA"/>
    <x v="2"/>
    <s v="IMPLEMENTACIÓN DE ZONA DE HIDRATACIÓN"/>
    <x v="4"/>
    <x v="2"/>
  </r>
  <r>
    <n v="1532"/>
    <x v="222"/>
    <d v="1899-12-30T18:00:00"/>
    <s v="MANGUERA DE PRESIÓN DE AGUA PRESENTAN FATIGA EN LA ESTACIÓN DE BOMBA H4"/>
    <s v="BOMBAS"/>
    <x v="1"/>
    <x v="0"/>
    <m/>
    <x v="1"/>
    <x v="0"/>
    <x v="0"/>
    <s v="LEONARDO PINZON"/>
    <x v="0"/>
    <s v="COLOCACIÓN DE PROTECCIÓN"/>
    <x v="4"/>
    <x v="0"/>
  </r>
  <r>
    <n v="1533"/>
    <x v="222"/>
    <d v="1899-12-30T18:00:00"/>
    <s v="LA CARPA DE LA 1700-1405 MUY PEQUEÑA"/>
    <s v="PLATAFORMA"/>
    <x v="1"/>
    <x v="0"/>
    <m/>
    <x v="0"/>
    <x v="0"/>
    <x v="1"/>
    <s v="FERNANDO CIFUENTES"/>
    <x v="1"/>
    <s v="CAMBIO DE CARPA"/>
    <x v="4"/>
    <x v="1"/>
  </r>
  <r>
    <n v="1534"/>
    <x v="222"/>
    <d v="1899-12-30T18:00:00"/>
    <s v="TUBERIA NTW EN MAL ESTADO EN LA PC-06"/>
    <s v="PLATAFORMA"/>
    <x v="1"/>
    <x v="0"/>
    <m/>
    <x v="1"/>
    <x v="0"/>
    <x v="0"/>
    <s v="JEFFERSON PASTO"/>
    <x v="2"/>
    <s v="REEMPLAZO DE TUBERIA"/>
    <x v="4"/>
    <x v="2"/>
  </r>
  <r>
    <n v="1535"/>
    <x v="222"/>
    <d v="1899-12-30T18:00:00"/>
    <s v="MAL ESTADO DE LA CARPA QUE CUBRE LA KD 1700-1408"/>
    <s v="PLATAFORMA"/>
    <x v="1"/>
    <x v="0"/>
    <m/>
    <x v="0"/>
    <x v="1"/>
    <x v="2"/>
    <s v="MIGUEL SARANGO"/>
    <x v="2"/>
    <s v="CAMBIO O REPARACIÓN DE CARPA"/>
    <x v="4"/>
    <x v="2"/>
  </r>
  <r>
    <n v="1536"/>
    <x v="222"/>
    <d v="1899-12-30T18:00:00"/>
    <s v="GUARDAS DE PRIMER Y SEGUNDO MOTOR DE LA KD1700-1401 SE ENCUENTRAN EN MAL ESTADO"/>
    <s v="PLATAFORMA"/>
    <x v="1"/>
    <x v="1"/>
    <m/>
    <x v="1"/>
    <x v="1"/>
    <x v="1"/>
    <s v="HOLGER BONILLA"/>
    <x v="1"/>
    <s v="REALIZAR CAMBIO O REPARACION DE GUARDAS "/>
    <x v="2"/>
    <x v="2"/>
  </r>
  <r>
    <n v="1537"/>
    <x v="222"/>
    <d v="1899-12-30T18:00:00"/>
    <s v="BOMBA FMC 420 PRESENTA FUGA DE LODO EN LA PARTE DE ABAJO PLATAFORMA PC-20"/>
    <s v="PLATAFORMA"/>
    <x v="1"/>
    <x v="1"/>
    <m/>
    <x v="1"/>
    <x v="0"/>
    <x v="1"/>
    <s v="ROGER VILLENA"/>
    <x v="1"/>
    <s v="REALIZAR REPARACION"/>
    <x v="0"/>
    <x v="0"/>
  </r>
  <r>
    <n v="1538"/>
    <x v="222"/>
    <d v="1899-12-30T18:00:00"/>
    <s v="FALTA TAPON DE LA TINA DE MIXERES, SE TRABAJA CON TAPON DE MADERA EN PLATAFORMA PT-02"/>
    <s v="PLATAFORMA"/>
    <x v="1"/>
    <x v="1"/>
    <n v="0"/>
    <x v="1"/>
    <x v="0"/>
    <x v="1"/>
    <s v="UBALDO RAMON"/>
    <x v="1"/>
    <s v="REALIZAR ELCAMBIO DE TAPON "/>
    <x v="2"/>
    <x v="1"/>
  </r>
  <r>
    <n v="1539"/>
    <x v="222"/>
    <d v="1899-12-30T18:00:00"/>
    <s v="CARPA PEQUEÑA Y EN MAL ESTADO EN MAQUINA 1700 1406"/>
    <s v="PLATAFORMA"/>
    <x v="1"/>
    <x v="0"/>
    <n v="0"/>
    <x v="1"/>
    <x v="0"/>
    <x v="0"/>
    <s v="JONATHAN ANDRADE"/>
    <x v="2"/>
    <s v="CAMBIO DE CARPA"/>
    <x v="2"/>
    <x v="0"/>
  </r>
  <r>
    <n v="1540"/>
    <x v="222"/>
    <d v="1899-12-30T18:00:00"/>
    <s v="BOTAS EN MAL ESTADO"/>
    <s v="PLATAFORMA"/>
    <x v="1"/>
    <x v="0"/>
    <n v="0"/>
    <x v="0"/>
    <x v="0"/>
    <x v="1"/>
    <s v="CRISTOPHER ORELLANA"/>
    <x v="2"/>
    <s v="REALIZAR EL CAMBIO"/>
    <x v="0"/>
    <x v="1"/>
  </r>
  <r>
    <n v="1541"/>
    <x v="222"/>
    <d v="1899-12-30T18:00:00"/>
    <s v="CAMINOS INESTABLES"/>
    <s v="TRASLADO PERSONAL "/>
    <x v="1"/>
    <x v="0"/>
    <n v="0"/>
    <x v="0"/>
    <x v="1"/>
    <x v="1"/>
    <s v="KEVIN QUIROZ"/>
    <x v="2"/>
    <s v="ADECUACION DEL ACCESO A LAS TINAS"/>
    <x v="2"/>
    <x v="1"/>
  </r>
  <r>
    <n v="1542"/>
    <x v="222"/>
    <d v="1899-12-30T18:00:00"/>
    <s v="COLOCAR VENTILADORES EN CARPA 1  YA QUE EL CALOR IMPIDE EL DESCANSO CORRECTO"/>
    <s v="CAMPAMENTO "/>
    <x v="1"/>
    <x v="1"/>
    <n v="0"/>
    <x v="0"/>
    <x v="1"/>
    <x v="1"/>
    <s v="JUAN CARLOS AULEMA"/>
    <x v="11"/>
    <s v="UBICAR VENTILADORES"/>
    <x v="2"/>
    <x v="1"/>
  </r>
  <r>
    <n v="1543"/>
    <x v="222"/>
    <d v="1899-12-30T18:00:00"/>
    <s v="FALTA CAJAS DE HERRAMIENTAS EN DIFERENTES PUNTOS DE LAS BOMBAS DE AGUA"/>
    <s v="BOMBAS"/>
    <x v="1"/>
    <x v="0"/>
    <n v="0"/>
    <x v="1"/>
    <x v="0"/>
    <x v="0"/>
    <s v="LUIS KAIKIAT"/>
    <x v="13"/>
    <s v="INFORMAR A PERSONAL ADMINISTRATIVO PARA LA COMPRA INMEDIATA DE HERRAMIENTAS"/>
    <x v="2"/>
    <x v="0"/>
  </r>
  <r>
    <n v="1544"/>
    <x v="222"/>
    <d v="1899-12-30T18:00:00"/>
    <s v="FALTA MSDS EN BODEGA PARA INSUMOS COMO PINTURA"/>
    <s v="BODEGA "/>
    <x v="1"/>
    <x v="1"/>
    <n v="0"/>
    <x v="4"/>
    <x v="1"/>
    <x v="1"/>
    <s v="DANIEL SALAZAR"/>
    <x v="7"/>
    <s v="INFORMARAL AREA DE AMBIENTE "/>
    <x v="0"/>
    <x v="1"/>
  </r>
  <r>
    <n v="1545"/>
    <x v="222"/>
    <d v="1899-12-30T18:00:00"/>
    <s v="CARPA EN MAL ESTADO DE PLATAFORMA 1700 1402"/>
    <s v="PLATAFORMA"/>
    <x v="1"/>
    <x v="0"/>
    <n v="0"/>
    <x v="0"/>
    <x v="0"/>
    <x v="1"/>
    <s v="RONALD MARTINEZ"/>
    <x v="2"/>
    <s v="GESTIONAR A QUIEN CORRESPONDA"/>
    <x v="0"/>
    <x v="0"/>
  </r>
  <r>
    <n v="1546"/>
    <x v="222"/>
    <d v="1899-12-30T18:00:00"/>
    <s v="CARPA EN MAL ESTADO DE PLATAFORMA 1700 1408"/>
    <s v="PLATAFORMA"/>
    <x v="1"/>
    <x v="0"/>
    <n v="0"/>
    <x v="0"/>
    <x v="0"/>
    <x v="1"/>
    <s v="DIEGO CALLE"/>
    <x v="1"/>
    <s v="GESTIONAR PARA EL CAMBIO DE CARPA"/>
    <x v="0"/>
    <x v="0"/>
  </r>
  <r>
    <n v="1547"/>
    <x v="222"/>
    <d v="1899-12-30T18:00:00"/>
    <s v="EXCESO DE CALOR EN LAS HABITACIONES DEL CAMPAMENTO OSO, IMPIDE DESCANSO ADECUADO"/>
    <s v="CAMPAMENTO "/>
    <x v="1"/>
    <x v="1"/>
    <n v="0"/>
    <x v="0"/>
    <x v="1"/>
    <x v="1"/>
    <s v="FRANCISCO NOVOA"/>
    <x v="2"/>
    <s v="IMPLEMENTAC ION DE VENTILADORES"/>
    <x v="2"/>
    <x v="1"/>
  </r>
  <r>
    <n v="1548"/>
    <x v="222"/>
    <d v="1899-12-30T18:00:00"/>
    <s v="CARPA EN MAL ESTADO EN  PLATAFORMA 1700 1406"/>
    <s v="PLATAFORMA"/>
    <x v="1"/>
    <x v="0"/>
    <n v="0"/>
    <x v="0"/>
    <x v="0"/>
    <x v="0"/>
    <s v="GUSTAVO TANDAZO"/>
    <x v="2"/>
    <s v="CAMBIO DE CARPA"/>
    <x v="0"/>
    <x v="0"/>
  </r>
  <r>
    <n v="1549"/>
    <x v="222"/>
    <d v="1899-12-30T18:00:00"/>
    <s v="EN PLATAFORMA 1700 07 EL ACCESO A LAS TINAS SE ENCUENTRA EN MAL ESTADO "/>
    <s v="PLATAFORMA"/>
    <x v="1"/>
    <x v="0"/>
    <n v="0"/>
    <x v="0"/>
    <x v="0"/>
    <x v="0"/>
    <s v="ESTEBAN GAONA"/>
    <x v="0"/>
    <s v="MANTENIMIENTO DE ACCESO A TINAS"/>
    <x v="2"/>
    <x v="0"/>
  </r>
  <r>
    <n v="1550"/>
    <x v="222"/>
    <d v="1899-12-30T18:00:00"/>
    <s v="ABASTECER DE AGUA A LAS PLATAFORMAS LEJANAS COMO LA PT- 02"/>
    <s v="PLATAFORMA"/>
    <x v="1"/>
    <x v="1"/>
    <n v="0"/>
    <x v="3"/>
    <x v="0"/>
    <x v="0"/>
    <s v="ANTHONNY ALBAN"/>
    <x v="2"/>
    <s v="ENVIAR INMEDIATO AGUA PARA HIDRATACION DEL PERSONAL"/>
    <x v="0"/>
    <x v="0"/>
  </r>
  <r>
    <n v="1551"/>
    <x v="222"/>
    <d v="1899-12-30T18:00:00"/>
    <s v="EN LA MAQUINA KD 1700 1402 NO HAY ABRAZADERAS DE LA EXTENSION DE LA POLEA"/>
    <s v="PLATAFORMA"/>
    <x v="1"/>
    <x v="0"/>
    <n v="0"/>
    <x v="1"/>
    <x v="0"/>
    <x v="0"/>
    <s v="HENRI HARO"/>
    <x v="1"/>
    <s v="UBICACIÓN DE ABRAZADERAS "/>
    <x v="0"/>
    <x v="0"/>
  </r>
  <r>
    <n v="1552"/>
    <x v="222"/>
    <d v="1899-12-30T18:00:00"/>
    <s v="CARPA EN MAL ESTADO EN PLATAFORMA 1700 1406"/>
    <s v="PLATAFORMA"/>
    <x v="1"/>
    <x v="0"/>
    <n v="0"/>
    <x v="0"/>
    <x v="0"/>
    <x v="1"/>
    <s v="SERGIO PAREDES"/>
    <x v="1"/>
    <s v="CAMBIO DE CARPA"/>
    <x v="0"/>
    <x v="0"/>
  </r>
  <r>
    <n v="1553"/>
    <x v="222"/>
    <d v="1899-12-30T18:00:00"/>
    <s v="LA POLEA 7 DE LA MAQUINA 100 07 ESTA DEFECTUOSA"/>
    <s v="PLATAFORMA"/>
    <x v="1"/>
    <x v="0"/>
    <n v="0"/>
    <x v="1"/>
    <x v="0"/>
    <x v="1"/>
    <s v="JUAN GAMBOA"/>
    <x v="1"/>
    <s v="REALIZAR EL CAMBIO"/>
    <x v="2"/>
    <x v="0"/>
  </r>
  <r>
    <n v="1554"/>
    <x v="222"/>
    <d v="1899-12-30T18:00:00"/>
    <s v="EXCESO DE CALOR EN LAS HABITACIONES DEL CAMPAMENTO OSO, IMPIDE DESCANSO ADECUADO"/>
    <s v="CAMPAMENTO "/>
    <x v="1"/>
    <x v="1"/>
    <n v="0"/>
    <x v="0"/>
    <x v="1"/>
    <x v="1"/>
    <s v="DIEGO CALLE"/>
    <x v="1"/>
    <s v="IMPLEMENTAR VENTILADORES  "/>
    <x v="2"/>
    <x v="1"/>
  </r>
  <r>
    <n v="1555"/>
    <x v="222"/>
    <d v="1899-12-30T18:00:00"/>
    <s v="LIQUEO DEL MOTOR DE LA KD 1000-07 PERO ES CONTENIDO EN LA BANDEJA DE CONTENCIÓN"/>
    <s v="PLATAFORMA"/>
    <x v="1"/>
    <x v="2"/>
    <m/>
    <x v="1"/>
    <x v="0"/>
    <x v="0"/>
    <s v="FRANCISCO BONILLA"/>
    <x v="1"/>
    <s v="DAR MANTENIMIENTO DE MOTORES"/>
    <x v="4"/>
    <x v="2"/>
  </r>
  <r>
    <n v="1556"/>
    <x v="222"/>
    <d v="1899-12-30T16:30:00"/>
    <s v="EL TRABAJADOR SE ESTABA TRASLADANDO DESDE LA PLATAFORMA HACIA CAMPAMENTO EL MISMO SUFRE UNA TORCEDURA EN EL PIE DERECHO DEBIDA A LAS MALAS CONDICIONES DEL CAMINO"/>
    <s v="TRASLADO PERSONAL "/>
    <x v="1"/>
    <x v="2"/>
    <n v="0"/>
    <x v="3"/>
    <x v="0"/>
    <x v="1"/>
    <s v="JUAN CARLOS LOJA"/>
    <x v="2"/>
    <s v="SE PROCEDIO APLICAR ANALGESICOS Y A VENDER EL MIEMBRO INFERIOR DERECHO "/>
    <x v="0"/>
    <x v="0"/>
  </r>
  <r>
    <n v="1557"/>
    <x v="222"/>
    <d v="1899-12-30T18:00:00"/>
    <s v="EL JUEGO DE LLAVES DE LA MAQUINA KD 600-263 SE ENCUENTRA INCOMPLETO Y EN MAL ESTADO. "/>
    <s v="PERFORACION"/>
    <x v="0"/>
    <x v="1"/>
    <n v="0"/>
    <x v="1"/>
    <x v="3"/>
    <x v="2"/>
    <s v="ADRIAN PINEDA"/>
    <x v="2"/>
    <s v="DOTAR DE HERRAMIENTAS NUEVAS A LA MAQUINA "/>
    <x v="2"/>
    <x v="5"/>
  </r>
  <r>
    <n v="1558"/>
    <x v="222"/>
    <d v="1899-12-30T18:00:00"/>
    <s v="EL EXTINTOR DE LA CAMIONETA PDI-5305 SE ENCUENTRA EN MAL ESTADO"/>
    <s v="TRASLADO VEHICULAR"/>
    <x v="0"/>
    <x v="0"/>
    <n v="0"/>
    <x v="1"/>
    <x v="1"/>
    <x v="1"/>
    <s v="CARLOS JIMENEZ"/>
    <x v="5"/>
    <s v="CAMBIAR EL EXTINTOR POR UNO NUEVO. "/>
    <x v="0"/>
    <x v="0"/>
  </r>
  <r>
    <n v="1559"/>
    <x v="222"/>
    <d v="1899-12-30T18:00:00"/>
    <s v="NO EXISTE LETRINA EN EL AREA DE TALLER DE MANTENIMIENTO "/>
    <s v="MANTENIMIENTO"/>
    <x v="0"/>
    <x v="1"/>
    <n v="0"/>
    <x v="2"/>
    <x v="1"/>
    <x v="2"/>
    <s v="EDUARDO ALCACIEGA "/>
    <x v="5"/>
    <s v="COLOCAR UNA LETRINA EN EL ÁREA "/>
    <x v="2"/>
    <x v="5"/>
  </r>
  <r>
    <n v="1560"/>
    <x v="222"/>
    <d v="1899-12-30T18:00:00"/>
    <s v="NO HAY AGUA EN EL SEGUNDO Y TERCER PISO DEL CAMPAMENTO "/>
    <s v="CAMPAMENTO"/>
    <x v="0"/>
    <x v="0"/>
    <n v="0"/>
    <x v="0"/>
    <x v="1"/>
    <x v="2"/>
    <s v="EDUARDO TIPAN "/>
    <x v="2"/>
    <s v="COLOCAR UNA BOMBA PARA QUE EL AGUA LLEGUE HASTA ARRIBA "/>
    <x v="2"/>
    <x v="5"/>
  </r>
  <r>
    <n v="1561"/>
    <x v="222"/>
    <d v="1899-12-30T18:00:00"/>
    <s v="VEHÍCULO PDI5309, AL MOMENTO DE REALIZAR TRASLADO DE LA MÁQUINA KD600 267, LETRINA APLASTA MANIJA DE EXTINTOR ACCIONÁNDOLO"/>
    <s v="TRASLADO VEHICULAR"/>
    <x v="0"/>
    <x v="1"/>
    <n v="0"/>
    <x v="1"/>
    <x v="1"/>
    <x v="2"/>
    <s v="ALEXANDER MORALES "/>
    <x v="5"/>
    <s v="RECARGAR EXTINTOR"/>
    <x v="2"/>
    <x v="5"/>
  </r>
  <r>
    <n v="1562"/>
    <x v="222"/>
    <d v="1899-12-30T18:00:00"/>
    <s v="TUBERIA HTW EN MAL ESTADO, TIENE DESGASTE KD 600 264"/>
    <s v="PERFORACION"/>
    <x v="0"/>
    <x v="0"/>
    <n v="0"/>
    <x v="1"/>
    <x v="0"/>
    <x v="1"/>
    <s v="RUFINO MAMANI"/>
    <x v="1"/>
    <s v="SE REQUIERE CAMBIO DE TUBERÍA"/>
    <x v="2"/>
    <x v="5"/>
  </r>
  <r>
    <n v="1563"/>
    <x v="222"/>
    <d v="1899-12-30T18:00:00"/>
    <s v="EN LA MÁQUINA KD 600 267 TENEMOS LA SUNCHADORA DEFECTUOSA"/>
    <s v="PERFORACION"/>
    <x v="0"/>
    <x v="0"/>
    <n v="0"/>
    <x v="1"/>
    <x v="3"/>
    <x v="1"/>
    <s v="PABLO WAMPASH"/>
    <x v="2"/>
    <s v="CAMBIO DE SUNCHADORA PARA REALIZAR UN TRABAJO SEGURO"/>
    <x v="2"/>
    <x v="5"/>
  </r>
  <r>
    <n v="1564"/>
    <x v="222"/>
    <d v="1899-12-30T18:00:00"/>
    <s v="LA TUBERÍA DE LA MÁQUINA KD 600 264 SE ENCUENTRA EN MAL ESTADO Y NO SE PUEDE TRABAJAR ADECUADAMENTE, LA ROSCA HEMBRA Y MACHO SE ENCUENTRAN EN MAL ESTADO LO QUE HACE INSEGURO TRABAJAR"/>
    <s v="PERFORACION"/>
    <x v="0"/>
    <x v="0"/>
    <n v="0"/>
    <x v="1"/>
    <x v="0"/>
    <x v="1"/>
    <s v="CRISTIAN CORDOVA"/>
    <x v="1"/>
    <s v="CAMBIO DE TUBERÍA PARA TRABAJAR SEGUROS Y CORRECTAMENTE"/>
    <x v="0"/>
    <x v="5"/>
  </r>
  <r>
    <n v="1565"/>
    <x v="222"/>
    <d v="1899-12-30T18:00:00"/>
    <s v="VEHÍCULOS PDI 5305, PDI 5309, PDI 5025, PDI 5306 REQUIEREN NEBLINEROS POR MALAS CONDICIONES, PRESENCIA DE MUCHA NEBLINA EN LA VÍA"/>
    <s v="TRASLADO VEHICULAR"/>
    <x v="0"/>
    <x v="0"/>
    <n v="0"/>
    <x v="0"/>
    <x v="0"/>
    <x v="1"/>
    <s v="DIEGO COLOMA "/>
    <x v="5"/>
    <s v="REALIZAR COLOCACIÓN DE NEBLINEROS EN CAMIONETAS"/>
    <x v="2"/>
    <x v="5"/>
  </r>
  <r>
    <n v="1566"/>
    <x v="222"/>
    <d v="1899-12-30T18:00:00"/>
    <s v="GUARDA DE ROTACIÓN ESTÁ EN MAL ESTADO"/>
    <s v="PERFORACION"/>
    <x v="0"/>
    <x v="0"/>
    <n v="0"/>
    <x v="1"/>
    <x v="1"/>
    <x v="2"/>
    <s v="RICHARD GARZON"/>
    <x v="1"/>
    <s v="CAMBIO DE PERNOS DE SUJECIÓN DE LA GUARDA"/>
    <x v="2"/>
    <x v="5"/>
  </r>
  <r>
    <n v="1567"/>
    <x v="222"/>
    <d v="1899-12-30T18:00:00"/>
    <s v="CAMBIAR Y AMPLIAR LA MALLA ANTIDELIZANTE PORQUE SE ENCUENTRA ROTA, HACERLA MÁS GRANDE"/>
    <s v="PERFORACION"/>
    <x v="0"/>
    <x v="1"/>
    <n v="0"/>
    <x v="1"/>
    <x v="1"/>
    <x v="2"/>
    <s v="AGUSTIN CUENCA"/>
    <x v="2"/>
    <s v="CAMBIO INMEDIATO PARA SOLUCIONAR EL PROBLEMA DE ROTURA"/>
    <x v="2"/>
    <x v="5"/>
  </r>
  <r>
    <n v="1568"/>
    <x v="222"/>
    <d v="1899-12-30T18:00:00"/>
    <s v="VEHÍCULO EN MAL ESTADO, LA TRACCIÓN DEL MISMO SE ENCUENTRA LENTA Y SE PERCIBE OLOR A EMBRAGUE"/>
    <s v="TRASLADO VEHICULAR"/>
    <x v="0"/>
    <x v="1"/>
    <n v="0"/>
    <x v="1"/>
    <x v="0"/>
    <x v="1"/>
    <s v="JEFFERSON DELGADO "/>
    <x v="2"/>
    <s v="REALIZAR MANTENIMIENTO PREVENTIVO"/>
    <x v="2"/>
    <x v="5"/>
  </r>
  <r>
    <n v="1569"/>
    <x v="222"/>
    <d v="1899-12-30T18:00:00"/>
    <s v="MÁQUINA KD 600 267 SE ENCUENTRA EN MAL ESTADO LA BOMBA MANUAL DE COMBUSTIBLE"/>
    <s v="PERFORACION"/>
    <x v="0"/>
    <x v="0"/>
    <n v="0"/>
    <x v="4"/>
    <x v="3"/>
    <x v="1"/>
    <s v="EDGAR ASANZA"/>
    <x v="2"/>
    <s v="SE PIDE UNA BOMBA NUEVA"/>
    <x v="2"/>
    <x v="5"/>
  </r>
  <r>
    <n v="1570"/>
    <x v="222"/>
    <d v="1899-12-30T18:00:00"/>
    <s v="PESCADOR NTW EN MAL ESTADO, MÁQUINA KD 600 264"/>
    <s v="PERFORACION"/>
    <x v="0"/>
    <x v="0"/>
    <n v="0"/>
    <x v="1"/>
    <x v="0"/>
    <x v="1"/>
    <s v="EDISON ORDOÑEZ"/>
    <x v="2"/>
    <s v="REQUIERE CAMBIO"/>
    <x v="2"/>
    <x v="5"/>
  </r>
  <r>
    <n v="1571"/>
    <x v="222"/>
    <d v="1899-12-30T07:00:00"/>
    <s v="EL MARTILLO DE UÑA DE LA MAQUINA KD 1000-255 SE ENCUENTRA EN MAL ESTADO "/>
    <s v="PERFORACION "/>
    <x v="5"/>
    <x v="0"/>
    <n v="0"/>
    <x v="1"/>
    <x v="0"/>
    <x v="1"/>
    <s v="DIEGO ANDRADE "/>
    <x v="9"/>
    <s v="CAMBIAR MARTILLO DE MANERA INMEDIATA"/>
    <x v="1"/>
    <x v="2"/>
  </r>
  <r>
    <n v="1572"/>
    <x v="222"/>
    <d v="1899-12-30T07:00:00"/>
    <s v="LAS MORDAZAS DEL FOOTCLAMP DE LA MÁQUINA KD 1000 255 SE ENCUENTRAN EN MAL ESTADO."/>
    <s v="PERFORACION "/>
    <x v="5"/>
    <x v="1"/>
    <n v="0"/>
    <x v="1"/>
    <x v="0"/>
    <x v="0"/>
    <s v="LUIS GUAROCHICO"/>
    <x v="9"/>
    <s v="REEMPLAZAR MORDAZAS POR UNAS NUEVAS"/>
    <x v="1"/>
    <x v="2"/>
  </r>
  <r>
    <n v="1573"/>
    <x v="222"/>
    <d v="1899-12-30T07:00:00"/>
    <s v="LAS BOTAS DE CAUCHO MARCA WESTLAND SON INCÓMODAS, LA PLANTA DEL PIE VIENE CON IRREGULARIDADES Y ES INCÓMODA EN LA PUNTA DEL PIE"/>
    <s v="PERFORACION "/>
    <x v="5"/>
    <x v="1"/>
    <n v="0"/>
    <x v="9"/>
    <x v="0"/>
    <x v="0"/>
    <s v="FREDDY CAISAGUANO"/>
    <x v="2"/>
    <s v="CAMBIAR DE PROVEEDOR DE BOTAS"/>
    <x v="1"/>
    <x v="1"/>
  </r>
  <r>
    <n v="1574"/>
    <x v="222"/>
    <d v="1899-12-30T07:00:00"/>
    <s v="LOS GUANTES DE TUBERÍA SON POCO RESISTENTES, SE ROMPEN Y SE FILTRA EL AGUA"/>
    <s v="PERFORACION "/>
    <x v="5"/>
    <x v="0"/>
    <n v="0"/>
    <x v="9"/>
    <x v="0"/>
    <x v="1"/>
    <s v="WILMAN ROMERO"/>
    <x v="2"/>
    <s v="MEJORAR CALIDAD DE LOS GUANTES"/>
    <x v="1"/>
    <x v="1"/>
  </r>
  <r>
    <n v="1575"/>
    <x v="222"/>
    <d v="1899-12-30T07:00:00"/>
    <s v="CAMINO HACIA ESTACIÓN DE BOMBA EN MAL ESTADO."/>
    <s v="PERFORACION "/>
    <x v="5"/>
    <x v="0"/>
    <n v="0"/>
    <x v="0"/>
    <x v="0"/>
    <x v="0"/>
    <s v="BYRON BALSECA"/>
    <x v="2"/>
    <s v="ADECUAR CAMINO HACIA ESTACIÓN DE BOMBAS"/>
    <x v="1"/>
    <x v="1"/>
  </r>
  <r>
    <n v="1576"/>
    <x v="222"/>
    <d v="1899-12-30T15:00:00"/>
    <s v="LAS VIAS DE ACCESO PRINCIPAL SE ENCUENTAN CON MUCHOS HUECOS"/>
    <s v="TRASLADO VEHICULAR"/>
    <x v="2"/>
    <x v="0"/>
    <n v="0"/>
    <x v="0"/>
    <x v="1"/>
    <x v="1"/>
    <s v="ROMMEL MEJIA"/>
    <x v="12"/>
    <s v="MANTENER LA COMUNICACIÓN SOBRE EL ESATADO VIAL, CUMPLI CON EL PROCEDIMEINTO DE CONDUCCIÓN SEGURA"/>
    <x v="0"/>
    <x v="1"/>
  </r>
  <r>
    <n v="1577"/>
    <x v="222"/>
    <d v="1899-12-30T10:30:00"/>
    <s v="DEBIDO AL INGRESO DE PERSONAL DE LIMPIEZA AL CAMPAMENTO Y SE DESCONOCE EL ESTADO DE SALUD DE ESTA PERSONA."/>
    <s v="CAMPAMENTO"/>
    <x v="9"/>
    <x v="0"/>
    <n v="0"/>
    <x v="2"/>
    <x v="4"/>
    <x v="2"/>
    <s v="HERNÁN QUILCA"/>
    <x v="6"/>
    <s v="SE INCREMENTO UNA HOJA PARA LA TOMA DE TEMPERATURA DEL PERSONAL DE LIMPIEZA DEL CAMPAMENTO."/>
    <x v="0"/>
    <x v="5"/>
  </r>
  <r>
    <n v="1578"/>
    <x v="223"/>
    <d v="1899-12-30T18:00:00"/>
    <s v="LOS ESTANTES DE TUBERIA QUE ESTAN SIN CAMPANA A PESAR DE QUE YA SE SOLICITO UN MES ATRÁS Y SE TUBO UN INCIDENTE "/>
    <s v="PLATAFORMA"/>
    <x v="1"/>
    <x v="0"/>
    <n v="0"/>
    <x v="1"/>
    <x v="1"/>
    <x v="2"/>
    <s v="JHON ROJAS "/>
    <x v="1"/>
    <s v="SOLICITAR LAS RESPECTIVAS CAMPANAS Y SUS COMPONENTES PARA ASEGURAR LAS ESTANTERIAS "/>
    <x v="0"/>
    <x v="3"/>
  </r>
  <r>
    <n v="1579"/>
    <x v="223"/>
    <d v="1899-12-30T18:00:00"/>
    <s v="EL CABLE DEL WINCHE ESTA EN MAL ESTADO SE HA CORTADO VARIOS TRAMOS Y ESTA DAÑADO EN SU TOTALIDAD. "/>
    <s v="PERFORACION"/>
    <x v="0"/>
    <x v="0"/>
    <n v="0"/>
    <x v="1"/>
    <x v="0"/>
    <x v="0"/>
    <s v="MARCO AYUI"/>
    <x v="1"/>
    <s v="SE REQUIERE UN CAMBIO PORQUE SE ENCUENTRA EN MAL ESTADO."/>
    <x v="2"/>
    <x v="5"/>
  </r>
  <r>
    <n v="1580"/>
    <x v="224"/>
    <d v="1899-12-30T11:00:00"/>
    <s v="EL TRABAJADOR HOLGER SUIN SE ENCONTRABA TERMINANDO DE INSTALAR LA MAQUINA PARA LIBERACION, ESTABA UTILIZANDO UNA LLAVE HEXAGONAL PARA AFLOJAR LA ABRAZADERA DEL SOPORTE TELESCOPICO DE LA TORRE, NO PUEDE Y UTILIZA UNA LLAVE PARA HACER PALANCA Y LA LLAVE HEXAGONAL LE SALTA A LA CARA PROVOCANDO UNA HERIDA SUPERFICIAL "/>
    <s v="PLATAFORMA"/>
    <x v="1"/>
    <x v="2"/>
    <n v="0"/>
    <x v="3"/>
    <x v="0"/>
    <x v="1"/>
    <s v="HOLGER SUIN "/>
    <x v="1"/>
    <s v="SE PROCEDIO A DAR EL PRIMER AUXILIO SE CONTROLO HEMORRAGIA, SE LIMPIO LA HERIDA Y SE CUBRIO LA MISMA "/>
    <x v="0"/>
    <x v="0"/>
  </r>
  <r>
    <n v="1581"/>
    <x v="224"/>
    <d v="1899-12-30T11:00:00"/>
    <s v="SE IDENTIFICA LA AUSENCIA DEL KIT DE DERRAMES EN LA OPERACIÓN DEL IRON HORSE"/>
    <s v="IRON HORSE"/>
    <x v="2"/>
    <x v="1"/>
    <n v="0"/>
    <x v="4"/>
    <x v="4"/>
    <x v="1"/>
    <s v="ROMMEL MEJÍA"/>
    <x v="12"/>
    <s v="SOCIALIZAR LA OBSERVACIÓN Y RECORDAR LA OBLIGATORIEDAD DEL TRASLADO DEL MISMO"/>
    <x v="0"/>
    <x v="1"/>
  </r>
  <r>
    <n v="1582"/>
    <x v="224"/>
    <d v="1899-12-30T14:00:00"/>
    <s v="SE IDENTIFICA ESACAPE DE HUMO POR OTRO OTRO SITIO DIFERENTE AL EXOSTO"/>
    <s v="MOTOBOMBA"/>
    <x v="2"/>
    <x v="1"/>
    <n v="0"/>
    <x v="4"/>
    <x v="4"/>
    <x v="1"/>
    <s v="ROMMEL MEJÍA"/>
    <x v="12"/>
    <s v="SOLICITAR MANTENIMIENTO DEL ESCAPE DE LA MOTOBOMBA"/>
    <x v="0"/>
    <x v="1"/>
  </r>
  <r>
    <n v="1583"/>
    <x v="225"/>
    <d v="1899-12-30T14:00:00"/>
    <s v="SE IDENTIFICA EL NIVEL DE COMBUSTIBLE BAJO EL LIMITE PERMITIDO "/>
    <s v="TRASLADO VEHICULAR"/>
    <x v="2"/>
    <x v="0"/>
    <n v="0"/>
    <x v="1"/>
    <x v="4"/>
    <x v="1"/>
    <s v="ROMMEL MEJÍA"/>
    <x v="12"/>
    <s v="SUMINISTRAR COMBUSTIBLE"/>
    <x v="0"/>
    <x v="1"/>
  </r>
  <r>
    <n v="1584"/>
    <x v="226"/>
    <d v="1899-12-30T16:00:00"/>
    <s v="SE IDENTIFICA QUE LA ETIQUETA CON LA INFORMACIÓN DE MANTENIMIENTO DEL PROVEEDOR YA NO SE IDENTIFICA LA INFORMACIÓN"/>
    <s v="TRASLADO VEHICULAR"/>
    <x v="2"/>
    <x v="0"/>
    <n v="0"/>
    <x v="4"/>
    <x v="4"/>
    <x v="1"/>
    <s v="LENIN BALDEÓN"/>
    <x v="5"/>
    <s v="COORDINAR EL CAMBIO CON EL PROVEEDOR"/>
    <x v="0"/>
    <x v="1"/>
  </r>
  <r>
    <n v="1585"/>
    <x v="226"/>
    <d v="1899-12-30T16:00:00"/>
    <s v="SE IDENTIFICA LA POLEA DEL MOTOR DEL IRON HORSE CON FALLA"/>
    <s v="IRON HORSE"/>
    <x v="2"/>
    <x v="1"/>
    <n v="0"/>
    <x v="1"/>
    <x v="3"/>
    <x v="1"/>
    <s v="VALENTIN AREVALO"/>
    <x v="25"/>
    <s v="MANTENIMIENTO DE LA POLEA DE MOTOR O CAMBIO DE LA MISMA"/>
    <x v="0"/>
    <x v="1"/>
  </r>
  <r>
    <n v="1586"/>
    <x v="227"/>
    <d v="1899-12-30T18:00:00"/>
    <s v="EN LA MÁQUINA KD 600 267 SE NECESITA EL SEGURO DE LA PALANCA DE ROTACIÓN"/>
    <s v="PERFORACION"/>
    <x v="0"/>
    <x v="0"/>
    <n v="0"/>
    <x v="1"/>
    <x v="0"/>
    <x v="0"/>
    <s v="PABLO WAMPASH"/>
    <x v="2"/>
    <s v="SE REQUIERE EL SEGURO DE MANERA INMEDIATA"/>
    <x v="2"/>
    <x v="5"/>
  </r>
  <r>
    <n v="1587"/>
    <x v="227"/>
    <d v="1899-12-30T07:00:00"/>
    <s v="EN EL CAMINO HACIA LA ANTIGUA PLATAFORMA LA CAMIONETA PDR 3266 SUFRIÓ UN DERRAPE PROVOCANDO QUE EL VEHÍCULO QUEDARA ATRAPADO. NO EXISTEN DAÑOS APARENTES. "/>
    <s v="VEHICULOS"/>
    <x v="5"/>
    <x v="2"/>
    <n v="0"/>
    <x v="0"/>
    <x v="0"/>
    <x v="0"/>
    <s v="JONATHAN MENA "/>
    <x v="17"/>
    <s v="COLOCACIÓN DE MADEROS EN LA ZONA ATRAPADA PARA LIBERAR LA CAMIONETA"/>
    <x v="0"/>
    <x v="3"/>
  </r>
  <r>
    <n v="1588"/>
    <x v="227"/>
    <d v="1899-12-30T17:00:00"/>
    <s v="EN LA HOSTERIA NO HAY COMO DORMIR YA QUE PONEN MÚSICA A ALTO VOLUMEN"/>
    <s v="CAMPAMENTO "/>
    <x v="2"/>
    <x v="1"/>
    <n v="0"/>
    <x v="7"/>
    <x v="1"/>
    <x v="1"/>
    <s v="FREDDY MOROCHO "/>
    <x v="2"/>
    <s v="SOCIALIZAR Y BUSCAR UNA ALTERNATIVA PARA MINIMIZAR EL RUIDO"/>
    <x v="0"/>
    <x v="1"/>
  </r>
  <r>
    <n v="1589"/>
    <x v="228"/>
    <d v="1899-12-30T07:00:00"/>
    <s v="EL COLABORADOR TRATÓ DE SUBIR A UNA ALTURA CONSIDERABLE SOBRE UNA VIGA DE UNA ANTIGUA MOLIENDA"/>
    <s v="PERFORACION "/>
    <x v="5"/>
    <x v="1"/>
    <n v="0"/>
    <x v="0"/>
    <x v="0"/>
    <x v="0"/>
    <s v="DANIEL URIBE"/>
    <x v="2"/>
    <s v="BAJAR INMEDIATAMENTE DE LA ZONA INSEGURA"/>
    <x v="0"/>
    <x v="1"/>
  </r>
  <r>
    <n v="1590"/>
    <x v="228"/>
    <d v="1899-12-30T07:00:00"/>
    <s v="EN LA PLATAFORMA KD 1000 255 SE ENCUENTRA UN ÁRBOL QUE DIFICULTA LA INSTALACIÓN DE LA CARPA Y CUANDO LLUEVE EL AGUA INGRESA A LA PLATAFORMA"/>
    <s v="PERFORACION "/>
    <x v="5"/>
    <x v="0"/>
    <n v="0"/>
    <x v="0"/>
    <x v="0"/>
    <x v="1"/>
    <s v="JEFFERSON PORRAS"/>
    <x v="2"/>
    <s v="CONSULTAR CON LA MINERA SI SE PUEDE CORTAR EL ÁRBOL"/>
    <x v="1"/>
    <x v="1"/>
  </r>
  <r>
    <n v="1591"/>
    <x v="228"/>
    <d v="1899-12-30T07:00:00"/>
    <s v="LA CARPA DE LA MÁQUINA KD 1000 255 PRESENTA ORIFICIOS QUE PERMITEN EL INGRESO DE AGUA"/>
    <s v="PERFORACION "/>
    <x v="5"/>
    <x v="0"/>
    <n v="0"/>
    <x v="0"/>
    <x v="0"/>
    <x v="1"/>
    <s v="JORGE ZAMBRANO"/>
    <x v="2"/>
    <s v="REPARAR O CAMBIAR CARPA CUANDO SE PRODUZCA EL TRASLADO"/>
    <x v="1"/>
    <x v="2"/>
  </r>
  <r>
    <n v="1592"/>
    <x v="228"/>
    <d v="1899-12-30T07:00:00"/>
    <s v="EN LA MÁQUINA KD 1000 255 SE ENCUENTRA DAÑADO EL PIN DE SEGURIDAD DE LA GUARDA DE ROTACIÓN PRINCIPAL"/>
    <s v="PERFORACION "/>
    <x v="5"/>
    <x v="1"/>
    <n v="0"/>
    <x v="1"/>
    <x v="0"/>
    <x v="0"/>
    <s v="ANGEL TAPIA "/>
    <x v="9"/>
    <s v="SOLICITAR NUEVO PIN DE SEGURIDAD Y CAMBIAR DE MANERA INMEDIATA"/>
    <x v="0"/>
    <x v="2"/>
  </r>
  <r>
    <n v="1593"/>
    <x v="228"/>
    <d v="1899-12-30T17:00:00"/>
    <s v="EN LA HOSTERIA PRODUCTO DEL CALOR DE LA TEMPORADA PROVOCA QUE NO SE PUEDA DORMIR"/>
    <s v="CAMPAMENTO "/>
    <x v="2"/>
    <x v="0"/>
    <n v="0"/>
    <x v="9"/>
    <x v="4"/>
    <x v="1"/>
    <s v="WALDO MENIG"/>
    <x v="1"/>
    <s v="SOLICITAR LA COMPRA DE LOS VENTILADORES"/>
    <x v="1"/>
    <x v="1"/>
  </r>
  <r>
    <n v="1594"/>
    <x v="229"/>
    <d v="1899-12-30T18:00:00"/>
    <s v="INGRESO A PLATAFORMA EN MALAS CONDICIONES "/>
    <s v="TRASLADO PERSONAL "/>
    <x v="1"/>
    <x v="1"/>
    <m/>
    <x v="0"/>
    <x v="1"/>
    <x v="0"/>
    <s v="ENDRI CORREA"/>
    <x v="2"/>
    <s v="MEJORAR EMPALIZADO DE PLATAFORMA "/>
    <x v="2"/>
    <x v="2"/>
  </r>
  <r>
    <n v="1595"/>
    <x v="229"/>
    <d v="1899-12-30T18:00:00"/>
    <s v="EDWIN HERMOSA NO UTILIZA BIEN EL EPP DURANTE ARMADO DE MAQUINA "/>
    <s v="PLATAFORMA"/>
    <x v="1"/>
    <x v="1"/>
    <m/>
    <x v="7"/>
    <x v="3"/>
    <x v="1"/>
    <s v="EDWIN HERMOSA"/>
    <x v="2"/>
    <s v="UTILIZAR EL EPP ANTES, DURANTE Y DESPUES DEL ARMADO DE LAS MAQUINAS"/>
    <x v="2"/>
    <x v="0"/>
  </r>
  <r>
    <n v="1596"/>
    <x v="229"/>
    <d v="1899-12-30T18:00:00"/>
    <s v="DURANTE EL TURNO NOCTURNO EN LA MAQUINA 1700-14-08 A CAUSA DE LAS FUERTES LLUVIAS SE OCASIONO UN PEQUEÑO DESLABE DETRÁS DEL AREA DE ADITIVOS"/>
    <s v="PLATAFORMA"/>
    <x v="1"/>
    <x v="2"/>
    <m/>
    <x v="8"/>
    <x v="3"/>
    <x v="0"/>
    <s v="JULIO SUAREZ"/>
    <x v="2"/>
    <s v="ACONDICIONAR BIEN EL TALUD DE LA PLATAFORMA Y REALIZAR CUNETAS MAS GRANDES ALREDEDOR DE LA PLATAFORMA"/>
    <x v="2"/>
    <x v="1"/>
  </r>
  <r>
    <n v="1597"/>
    <x v="229"/>
    <d v="1899-12-30T18:00:00"/>
    <s v="FUNDAS NO ADECUADAS PARA ALMACENAR PAÑOS ABSORVENTES "/>
    <s v="PLATAFORMA"/>
    <x v="1"/>
    <x v="1"/>
    <m/>
    <x v="1"/>
    <x v="3"/>
    <x v="1"/>
    <s v="JOSE RIVAS "/>
    <x v="1"/>
    <s v="IMPLEMENTACION DE TACHOS PARA COLOCAR PAÑOS ABSORVENTES DE PLATAFORMA"/>
    <x v="2"/>
    <x v="0"/>
  </r>
  <r>
    <n v="1598"/>
    <x v="229"/>
    <d v="1899-12-30T18:00:00"/>
    <s v="HACE FALTA LOS BUJES A LA GUARDA DE ROTACION Y LO QUE OCASIONA VIBRACION Y SE SUELTA LA MARIPOSA"/>
    <s v="PLATAFORMA"/>
    <x v="1"/>
    <x v="1"/>
    <m/>
    <x v="1"/>
    <x v="3"/>
    <x v="1"/>
    <s v="FERNANDO CIFUENTES"/>
    <x v="1"/>
    <s v="CAMBIAR LOS BUJES DE LA GUARDA DE ROTACION COMO PARTE DE MANTENIMIENTO DEL PERSONAL DE MECANICA"/>
    <x v="2"/>
    <x v="0"/>
  </r>
  <r>
    <n v="1599"/>
    <x v="229"/>
    <d v="1899-12-30T18:00:00"/>
    <s v="SE EVIDENCIA EN MAL ESTADO LA CARPA CON AGUJEROS QUE CUBRE LA PLATAFORMA, LO QUE PERMITE EL PASO DEL AGUA AL INTERIOR DE LA MISMA MAQUINA KD 1000"/>
    <s v="PLATAFORMA"/>
    <x v="1"/>
    <x v="0"/>
    <m/>
    <x v="1"/>
    <x v="3"/>
    <x v="0"/>
    <s v="JUAN CARLOS LOJA"/>
    <x v="2"/>
    <s v="CAMBIO O ARREGLO DE CARPA PARA PLATAFORMA"/>
    <x v="2"/>
    <x v="0"/>
  </r>
  <r>
    <n v="1600"/>
    <x v="229"/>
    <d v="1899-12-30T18:00:00"/>
    <s v="LAS LLAVES NUMERO 48  SE ENCUENTRAN EN MAL ESTADO DE LA PLATAFORMA PC -05"/>
    <s v="PLATAFORMA"/>
    <x v="1"/>
    <x v="1"/>
    <m/>
    <x v="1"/>
    <x v="3"/>
    <x v="1"/>
    <s v="JEFFERSON ANDRADE"/>
    <x v="2"/>
    <s v="CAMBIO DE LLAVES NUMERO 48"/>
    <x v="2"/>
    <x v="1"/>
  </r>
  <r>
    <n v="1601"/>
    <x v="229"/>
    <d v="1899-12-30T18:00:00"/>
    <s v="LA TINA DE 500 LITROS SE ENCUENTRA EN MAL ESTADO DE LA MAQUINA KD 1700-14-03"/>
    <s v="PLATAFORMA"/>
    <x v="1"/>
    <x v="0"/>
    <m/>
    <x v="1"/>
    <x v="3"/>
    <x v="1"/>
    <s v="CRISTIAN BARRAN"/>
    <x v="2"/>
    <s v="ARRERLAR O CAMBIAR TINA DE AREA DE CIRCULACION DE LODOS"/>
    <x v="2"/>
    <x v="0"/>
  </r>
  <r>
    <n v="1602"/>
    <x v="229"/>
    <d v="1899-12-30T18:00:00"/>
    <s v="SE NECESITA LLAVES PARA EL ARME, DESARME Y MANTENIMIENTO DE LA MAQUINA "/>
    <s v="PLATAFORMA"/>
    <x v="1"/>
    <x v="1"/>
    <m/>
    <x v="1"/>
    <x v="3"/>
    <x v="0"/>
    <s v="MARCELO ANDY"/>
    <x v="2"/>
    <s v="CUESTIONAR MAS LLAVES PARA LAS MAQUINAS "/>
    <x v="2"/>
    <x v="1"/>
  </r>
  <r>
    <n v="1603"/>
    <x v="229"/>
    <d v="1899-12-30T18:00:00"/>
    <s v="ENCARPADO DE LA MAQUINA SE ENCUENTRA EN MAL ESTADO "/>
    <s v="PLATAFORMA"/>
    <x v="1"/>
    <x v="0"/>
    <m/>
    <x v="1"/>
    <x v="3"/>
    <x v="1"/>
    <s v="EDILSON TRUJILLO"/>
    <x v="1"/>
    <s v="SE REQUIERE EL CAMBIO DE LA CARPA"/>
    <x v="2"/>
    <x v="0"/>
  </r>
  <r>
    <n v="1604"/>
    <x v="229"/>
    <d v="1899-12-30T18:00:00"/>
    <s v="CABLE DEL PESCANTE SE ENCUENTRA EN MAL ESTADO KD1700-1401 Y LLAVE DE TUBO HTW EN MALAS CONDICIONES"/>
    <s v="PLATAFORMA"/>
    <x v="1"/>
    <x v="1"/>
    <m/>
    <x v="1"/>
    <x v="3"/>
    <x v="0"/>
    <s v="MICHAEL PEREZ"/>
    <x v="2"/>
    <s v="SE REQUIERE EL CAMBIO DEL CABLE Y LA LLAVE DE TUBO HTW"/>
    <x v="2"/>
    <x v="0"/>
  </r>
  <r>
    <n v="1605"/>
    <x v="229"/>
    <d v="1899-12-30T18:00:00"/>
    <s v="LAS BATERIAS DE LAS BOMBAS H3 Y H4 SE ENCUENTRAN DAÑADAS "/>
    <s v="BOMBAS"/>
    <x v="1"/>
    <x v="0"/>
    <m/>
    <x v="1"/>
    <x v="3"/>
    <x v="0"/>
    <s v="DARWIN SHARUP"/>
    <x v="13"/>
    <s v="SE REQUIERE EL CAMBIO DE MANERA URGENTE DE LAS BATERIAS "/>
    <x v="2"/>
    <x v="0"/>
  </r>
  <r>
    <n v="1606"/>
    <x v="229"/>
    <d v="1899-12-30T18:00:00"/>
    <s v="SE ACUMULAN MUCHAS CANECAS DE DIESEL EN EL AREA DE COMBUSTIBLE DONDE SE ENCUENTRA EL TANQUE DE 55 GALONES DE LA MAQUINA 1700-14-01"/>
    <s v="PLATAFORMA"/>
    <x v="1"/>
    <x v="1"/>
    <m/>
    <x v="1"/>
    <x v="3"/>
    <x v="0"/>
    <s v="JAMILTON TERAN "/>
    <x v="2"/>
    <s v="ADECUAR UNA AREA PARA COLOCAR LAS PINPINAS DE DIESEL PARA REALIZAR UN MEJOR TANQUEADO "/>
    <x v="2"/>
    <x v="0"/>
  </r>
  <r>
    <n v="1607"/>
    <x v="229"/>
    <d v="1899-12-30T18:00:00"/>
    <s v="LLAVE NUMERO 36 SE ENCUENTRA EN MAL ESTADO Y NO SE PUEDE REALIZAR BIEN LAS TAREAS DEBIDO A QUE SE SUELTA "/>
    <s v="PLATAFORMA"/>
    <x v="1"/>
    <x v="1"/>
    <m/>
    <x v="1"/>
    <x v="3"/>
    <x v="0"/>
    <s v="JAIRO PEREZ "/>
    <x v="2"/>
    <s v="ARREGLAR O CAMBIAR LLAVE NUMERO 36"/>
    <x v="2"/>
    <x v="0"/>
  </r>
  <r>
    <n v="1608"/>
    <x v="229"/>
    <d v="1899-12-30T18:00:00"/>
    <s v="LA POLEA 18&quot; DE LA MAQUINA SE ENCUENTRA MAL INSTALADA LAS EXTENSIONES NTW, FALTA LAS ABRAZADERAS DE LA MAQUINA 1000"/>
    <s v="PLATAFORMA"/>
    <x v="1"/>
    <x v="1"/>
    <m/>
    <x v="1"/>
    <x v="3"/>
    <x v="0"/>
    <s v="JUAN SALTO"/>
    <x v="11"/>
    <s v="SE REQUIERE EL CAMBIO DE LA POLEA Y SOCIALIZAR EL CORRECTO USO DEL IZAJE DE LA POLEA UTILIZANDO LA ABRAZADERA DE LA MONTURA "/>
    <x v="2"/>
    <x v="0"/>
  </r>
  <r>
    <n v="1609"/>
    <x v="229"/>
    <d v="1899-12-30T18:00:00"/>
    <s v="LA TINA DEL AREA DE CIRCULACION DE LODOS SE ENCUENTRA CON FUGAS, SE DERRAMA EL LODO Y CAUSA DESBORDAMIENTO DE LA MAQUINA 1000-07, PERO ES CONTENIDO"/>
    <s v="PLATAFORMA"/>
    <x v="1"/>
    <x v="2"/>
    <m/>
    <x v="1"/>
    <x v="3"/>
    <x v="0"/>
    <s v="JOSE LOOR "/>
    <x v="2"/>
    <s v="ARREGLAR O CAMBIAR LA TINA PARA DEL AREA DE CIRCULACION DE LODOS "/>
    <x v="2"/>
    <x v="0"/>
  </r>
  <r>
    <n v="1610"/>
    <x v="229"/>
    <d v="1899-12-30T18:00:00"/>
    <s v="SE REALIZO UN DESBASTE DEL CILINDRO DE AVANCE CON EL TALADRO SIN PROTECCION Y SIN EL EQUIPO ADECUADO"/>
    <s v="PLATAFORMA"/>
    <x v="1"/>
    <x v="1"/>
    <m/>
    <x v="1"/>
    <x v="3"/>
    <x v="0"/>
    <s v="IVAN LOPEZ"/>
    <x v="11"/>
    <s v="ACONDICIONAR UNA AREA PARA DE TALLER CON LA FINALIDAD DE INSTALAR LAS HERRAMIENTAS DISPONIBLES PARA REALIZAR UN TRABAJO SEGURO"/>
    <x v="2"/>
    <x v="2"/>
  </r>
  <r>
    <n v="1611"/>
    <x v="229"/>
    <d v="1899-12-30T18:00:00"/>
    <s v="LA CARPA QUE CUBRE LA PLATAFORMA KD 1700-14-08 SE ENCUENTRA EN MAL ESTADO Y CON GOTERAS"/>
    <s v="PLATAFORMA"/>
    <x v="1"/>
    <x v="0"/>
    <m/>
    <x v="1"/>
    <x v="3"/>
    <x v="0"/>
    <s v="MIGUEL SARANGO"/>
    <x v="2"/>
    <s v="ARREGLAR O CAMBIAR LA CARPA "/>
    <x v="2"/>
    <x v="0"/>
  </r>
  <r>
    <n v="1612"/>
    <x v="229"/>
    <d v="1899-12-30T18:00:00"/>
    <s v="LA MAQUINA KD 200-06 DEL MUESTREO MECANIZADO NO TIENE FUERZA DESENTOCLIAR EL PERNO "/>
    <s v="PLATAFORMA"/>
    <x v="1"/>
    <x v="1"/>
    <m/>
    <x v="1"/>
    <x v="3"/>
    <x v="0"/>
    <s v="RAMIRO RODRIGUEZ"/>
    <x v="1"/>
    <s v="ES NECESARIO CAMBIAR EL SISTEMA DE LA CABEZA DE ROTACION Y MOTOR REPSOL DE LA KD 600 PARA MEJORAR LA FUERZA"/>
    <x v="2"/>
    <x v="0"/>
  </r>
  <r>
    <n v="1613"/>
    <x v="229"/>
    <d v="1899-12-30T18:00:00"/>
    <s v="RAMA DE ARBOL SUSPENDIDA EN EL CAMINO CON PELIGRO DE CAIDA "/>
    <s v="TRASLADO PERSONAL "/>
    <x v="1"/>
    <x v="0"/>
    <m/>
    <x v="8"/>
    <x v="3"/>
    <x v="0"/>
    <s v="EDUARDO GARCES"/>
    <x v="2"/>
    <s v="QUE SE PROCEDA A CORTAR LAS RAMA DEL CAMINO"/>
    <x v="2"/>
    <x v="0"/>
  </r>
  <r>
    <n v="1614"/>
    <x v="229"/>
    <d v="1899-12-30T18:00:00"/>
    <s v="EN EL AREA DE BODEGA NO TIENEN SUFICIENTE ESPACIO PARA TENER LOS ADITIVOS Y REPUESTAS "/>
    <s v="BODEGA "/>
    <x v="1"/>
    <x v="0"/>
    <m/>
    <x v="1"/>
    <x v="3"/>
    <x v="0"/>
    <s v="BENINGNO TSEREMP"/>
    <x v="2"/>
    <s v="SE NECESITA QUE SE AMPLIE EL AREA DE BODEGA O QUE SE CREE UN ESPACIO ADECUADO PARA ADITIVOS "/>
    <x v="2"/>
    <x v="0"/>
  </r>
  <r>
    <n v="1615"/>
    <x v="229"/>
    <d v="1899-12-30T18:00:00"/>
    <s v="EL MOTOR DE LA MAQUINA KD 1000 ESTA CONSUMIENDO MUCHO MAS ACEITE DE LO NORMAL "/>
    <s v="PLATAFORMA"/>
    <x v="1"/>
    <x v="0"/>
    <m/>
    <x v="1"/>
    <x v="3"/>
    <x v="0"/>
    <s v="CESAR NARANJO"/>
    <x v="2"/>
    <s v="REALIZAR INSPECCIONES DEL MOTOR Y EVALUAR LA CAUSA Y REPARAR "/>
    <x v="2"/>
    <x v="0"/>
  </r>
  <r>
    <n v="1616"/>
    <x v="229"/>
    <d v="1899-12-30T18:00:00"/>
    <s v="FALTA DE AGUA POTABLE EN LAS PLATAFORMAS"/>
    <s v="PLATAFORMA"/>
    <x v="1"/>
    <x v="1"/>
    <m/>
    <x v="3"/>
    <x v="0"/>
    <x v="0"/>
    <s v="JEFFERSON CHICAIZA "/>
    <x v="2"/>
    <s v="ENVIAR BIDONES PARA HIDRATACION "/>
    <x v="2"/>
    <x v="0"/>
  </r>
  <r>
    <n v="1617"/>
    <x v="229"/>
    <d v="1899-12-30T18:00:00"/>
    <s v="EN LA PLATAFORMA PC-02 LLEGO EL HELICOPTERO A DEJAR EL DIESEL EL MISMO QUE PROVOCA MUCHA TURBULENCIA Y SE PRODUJO LA CAIDA DE LA SEÑALETICA METALICA "/>
    <s v="PLATAFORMA"/>
    <x v="1"/>
    <x v="2"/>
    <m/>
    <x v="1"/>
    <x v="0"/>
    <x v="0"/>
    <s v="ANDRES PIEDRA"/>
    <x v="29"/>
    <s v="INSTALAR MEJOR LA SEÑALETICA Y REFORZARLA AL COLOCARLA EN LA TIERRA"/>
    <x v="2"/>
    <x v="0"/>
  </r>
  <r>
    <n v="1618"/>
    <x v="229"/>
    <d v="1899-12-30T18:00:00"/>
    <s v="SE ENCUENTRA EN MAL ESTADO LA LLAVE DEL TUBO INTERNO DE LA MAQUINA KD 1000-07"/>
    <s v="PLATAFORMA"/>
    <x v="1"/>
    <x v="1"/>
    <m/>
    <x v="1"/>
    <x v="0"/>
    <x v="0"/>
    <s v="EDISON SILVA"/>
    <x v="2"/>
    <s v="CAMBIAR LA LLAVE DEL TUBO INTERNO "/>
    <x v="2"/>
    <x v="0"/>
  </r>
  <r>
    <n v="1619"/>
    <x v="229"/>
    <d v="1899-12-30T18:00:00"/>
    <s v="LA CARPA DE LA MAQUINA 1700-14-05 SE ENCUENTRA ROTA Y TIENE VARIOS AGUJEROS "/>
    <s v="PLATAFORMA"/>
    <x v="1"/>
    <x v="0"/>
    <m/>
    <x v="1"/>
    <x v="0"/>
    <x v="0"/>
    <s v="ADRIAN ZHUNIO"/>
    <x v="2"/>
    <s v="CAMBIAR O ARREGLAR LA CARPA QUE CUBRE LA PLATAFORMA"/>
    <x v="2"/>
    <x v="0"/>
  </r>
  <r>
    <n v="1620"/>
    <x v="229"/>
    <d v="1899-12-30T18:00:00"/>
    <s v="PERNO ROTO DEL TERCER MOTOR, ES EL PERNO QUE SUJETA AL ALTERNADOR DE LA MAQUINA KD 1700-14-01"/>
    <s v="PLATAFORMA"/>
    <x v="1"/>
    <x v="0"/>
    <m/>
    <x v="1"/>
    <x v="0"/>
    <x v="0"/>
    <s v="HOLGER SUIN"/>
    <x v="1"/>
    <s v="HACER EL REQUERIMIENTO PARA SU RESPECTIVO REEMPLAZO"/>
    <x v="2"/>
    <x v="0"/>
  </r>
  <r>
    <n v="1621"/>
    <x v="229"/>
    <d v="1899-12-30T18:00:00"/>
    <s v="EL RADIADOR DEL MOTOR SE ENCUENTRA EN MAL ESTADO TIENE FUGA DEL LIQUIDO REFRIGERANTE DE LA MAQUINA KD 1700-1403"/>
    <s v="PLATAFORMA"/>
    <x v="1"/>
    <x v="0"/>
    <m/>
    <x v="1"/>
    <x v="0"/>
    <x v="0"/>
    <s v="ELBER PEREZ"/>
    <x v="2"/>
    <s v="REALIZAR EL CAMBIO DEL RADIADOR "/>
    <x v="2"/>
    <x v="0"/>
  </r>
  <r>
    <n v="1622"/>
    <x v="229"/>
    <d v="1899-12-30T18:00:00"/>
    <s v="FUGA HIDRAULICA POR EL MOTOR, FALTA FIJADA Y QUIJADA DE LA LLAVE 48&quot; DE LA MAQUINA KD 1000-07"/>
    <s v="PLATAFORMA"/>
    <x v="1"/>
    <x v="0"/>
    <m/>
    <x v="1"/>
    <x v="0"/>
    <x v="0"/>
    <s v="FRANCISCO BONILLA"/>
    <x v="1"/>
    <s v="CAMBIAR EL MOTOR, CAMBIAR HERRAMIENTAS"/>
    <x v="2"/>
    <x v="0"/>
  </r>
  <r>
    <n v="1623"/>
    <x v="229"/>
    <d v="1899-12-30T18:00:00"/>
    <s v="BIODIGESTOR CON MAL OLOR DE MANERA RECURRENTE EN CAMPAMENTO PIUNTS "/>
    <s v="CAMPAMENTO "/>
    <x v="1"/>
    <x v="1"/>
    <m/>
    <x v="3"/>
    <x v="0"/>
    <x v="0"/>
    <s v="FABRICIO LUCAS"/>
    <x v="7"/>
    <s v="REALIZAR UNA ACCION CORRECTIVA Y MEJORAR EL PROCESO DE TRATAR LOS DESECHOS"/>
    <x v="2"/>
    <x v="0"/>
  </r>
  <r>
    <n v="1624"/>
    <x v="229"/>
    <d v="1899-12-30T18:00:00"/>
    <s v="SE EVIDENCIA TACHOS DE RECICLAJE DE BOTELLAS CON BASURA COMUN EN EL CAMINO A WARINTSUR "/>
    <s v="TRASLADO PERSONAL "/>
    <x v="1"/>
    <x v="1"/>
    <m/>
    <x v="3"/>
    <x v="0"/>
    <x v="0"/>
    <s v="JOSE ALVARADO"/>
    <x v="0"/>
    <s v="COLOCAR SEÑALETICA EN LOS RESPECTIVOS TACHOS QUE SE ENCUENTRAN EN EL CAMINO Y SOCIALIZAR LA IMPORTANCIA DE LA CLASIFICACION DE LOS DESECHOS "/>
    <x v="2"/>
    <x v="3"/>
  </r>
  <r>
    <n v="1625"/>
    <x v="229"/>
    <d v="1899-12-30T18:00:00"/>
    <s v="NO HAY ESPACIO EN EL AREA DE TRABAJO PARA COLOCAR LAS CAJAS LLENAS DE MUESTRAS EN PLATAFORMA 1700-14-01"/>
    <s v="PLATAFORMA"/>
    <x v="1"/>
    <x v="1"/>
    <m/>
    <x v="0"/>
    <x v="0"/>
    <x v="0"/>
    <s v="HOLGER BONILLA"/>
    <x v="1"/>
    <s v="PEDIR AL PERSONAL DE LA MINERA QUE SE ADECUE UN LUGAR PARA COLOCAR LAS MUESTRAS "/>
    <x v="2"/>
    <x v="3"/>
  </r>
  <r>
    <n v="1626"/>
    <x v="229"/>
    <d v="1899-12-30T18:00:00"/>
    <s v="EL CAMINO A LA MOTOBOMBA DRAGA SE ENCUENTRA EN MAL ESTADO Y TIENE UN PASAMANOS INAPROPIADO "/>
    <s v="TRASLADO PERSONAL "/>
    <x v="1"/>
    <x v="0"/>
    <m/>
    <x v="0"/>
    <x v="0"/>
    <x v="0"/>
    <s v="WILDER BENAVIDES "/>
    <x v="2"/>
    <s v="MEJORAR EL CAMINO Y REFORZAR EL PASAMANOS "/>
    <x v="2"/>
    <x v="0"/>
  </r>
  <r>
    <n v="1627"/>
    <x v="229"/>
    <d v="1899-12-30T18:00:00"/>
    <s v="EN LA MAQUINA KD 1000 LA ABRAZADERA DE LA MONTURA SE ENCUENTRA FRACTURADA Y EN MAL ESTADO"/>
    <s v="PLATAFORMA"/>
    <x v="1"/>
    <x v="0"/>
    <m/>
    <x v="0"/>
    <x v="0"/>
    <x v="0"/>
    <s v="JEFFERSON PASTO"/>
    <x v="2"/>
    <s v="CAMBIAR O REPARAR DE MANERA INMEDIATA LA ABRAZADERAS "/>
    <x v="2"/>
    <x v="0"/>
  </r>
  <r>
    <n v="1628"/>
    <x v="229"/>
    <d v="1899-12-30T18:00:00"/>
    <s v="LAS ESCALERAS DEL CAMPAMENTO HACIA LA PC-05, SE ENCUENTRA EN MAL ESTADO PUEDE OCASIONAR UN INCIDENTE"/>
    <s v="TRASLADO PERSONAL "/>
    <x v="1"/>
    <x v="2"/>
    <m/>
    <x v="0"/>
    <x v="0"/>
    <x v="0"/>
    <s v="ROBERTO ROJAS"/>
    <x v="6"/>
    <s v="MEJORAR EL CAMINO Y ESCALERAS"/>
    <x v="2"/>
    <x v="0"/>
  </r>
  <r>
    <n v="1629"/>
    <x v="229"/>
    <d v="1899-12-30T18:00:00"/>
    <s v="CUBIERTA DE TALUD SE ENCUENTRA EN MAL ESTADO"/>
    <s v="PLATAFORMA"/>
    <x v="1"/>
    <x v="0"/>
    <m/>
    <x v="0"/>
    <x v="0"/>
    <x v="0"/>
    <s v="VALENTIN QUISHPE"/>
    <x v="1"/>
    <s v="CAMBIO INMEDIATO DE CUBIERTA DE TALUD"/>
    <x v="0"/>
    <x v="0"/>
  </r>
  <r>
    <n v="1630"/>
    <x v="229"/>
    <d v="1899-12-30T18:00:00"/>
    <s v="CARPA EN MAL ESTADO EN MAQUINA KD 1700 1406"/>
    <s v="PLATAFORMA"/>
    <x v="1"/>
    <x v="0"/>
    <m/>
    <x v="1"/>
    <x v="0"/>
    <x v="0"/>
    <s v="SAUL CHIRIAP "/>
    <x v="2"/>
    <s v="CAMBIO INMEDIATO DE  CARPA"/>
    <x v="2"/>
    <x v="0"/>
  </r>
  <r>
    <n v="1631"/>
    <x v="229"/>
    <d v="1899-12-30T18:00:00"/>
    <s v="CARPA EN MAL ESTADO EN MAQUINA KD 1700 1406"/>
    <s v="PLATAFORMA"/>
    <x v="1"/>
    <x v="0"/>
    <m/>
    <x v="1"/>
    <x v="0"/>
    <x v="0"/>
    <s v="SERGIO PAREDES"/>
    <x v="1"/>
    <s v="CAMBIO INMEDIATO DE  CARPA"/>
    <x v="2"/>
    <x v="0"/>
  </r>
  <r>
    <n v="1632"/>
    <x v="229"/>
    <d v="1899-12-30T18:00:00"/>
    <s v="CARPA EN MAL ESTADO EN MAQUINA KD 1700 1406"/>
    <s v="PLATAFORMA"/>
    <x v="1"/>
    <x v="0"/>
    <m/>
    <x v="1"/>
    <x v="0"/>
    <x v="0"/>
    <s v="UBALDO RAMON"/>
    <x v="1"/>
    <s v="CAMBIO INMEDIATO DE  CARPA"/>
    <x v="2"/>
    <x v="0"/>
  </r>
  <r>
    <n v="1633"/>
    <x v="229"/>
    <d v="1899-12-30T18:00:00"/>
    <s v="CARPA EN MAL ESTADO, PRESENTA INGRESO DE LLUVIA  EN MAQUINA KD 1700 1408"/>
    <s v="PLATAFORMA"/>
    <x v="1"/>
    <x v="0"/>
    <m/>
    <x v="1"/>
    <x v="0"/>
    <x v="0"/>
    <s v="RONALD MARTINEZ"/>
    <x v="2"/>
    <s v="CAMBIO INMEDIATO DE  CARPA"/>
    <x v="2"/>
    <x v="0"/>
  </r>
  <r>
    <n v="1634"/>
    <x v="229"/>
    <d v="1899-12-30T18:00:00"/>
    <s v="CARPA EN MAL ESTADO DE LA KD 1700 1406, EXISTE FILTRACION DE AGUA DURANTE LA LLUVIA"/>
    <s v="PLATAFORMA"/>
    <x v="1"/>
    <x v="0"/>
    <m/>
    <x v="1"/>
    <x v="0"/>
    <x v="0"/>
    <s v="ANTHONNY ALBAN"/>
    <x v="2"/>
    <s v="CAMBIO INMEDIATO DE LA CARPA"/>
    <x v="2"/>
    <x v="0"/>
  </r>
  <r>
    <n v="1635"/>
    <x v="229"/>
    <d v="1899-12-30T18:00:00"/>
    <s v="NO HAY REPUESTOS PARA LA MAQUINA KD 1700 1406"/>
    <s v="PLATAFORMA"/>
    <x v="1"/>
    <x v="1"/>
    <m/>
    <x v="1"/>
    <x v="3"/>
    <x v="0"/>
    <s v="GUSTAVO TANDAZO"/>
    <x v="2"/>
    <s v="REALIZAR EL ENVIO DE REPUESTOS PARA EVITAR PARAR OPERACIONES"/>
    <x v="2"/>
    <x v="0"/>
  </r>
  <r>
    <n v="1636"/>
    <x v="229"/>
    <d v="1899-12-30T18:00:00"/>
    <s v="DERRUMBE EN EL CAMINO HACIA LA MAQUINA KD 1700 1406"/>
    <s v="TRASLADO PERSONAL "/>
    <x v="1"/>
    <x v="2"/>
    <m/>
    <x v="0"/>
    <x v="0"/>
    <x v="0"/>
    <s v="GUSTAVO TANDAZO"/>
    <x v="2"/>
    <s v="ARREGLAR EL CAMINO HACIA PLATAFORMA"/>
    <x v="0"/>
    <x v="0"/>
  </r>
  <r>
    <n v="1637"/>
    <x v="229"/>
    <d v="1899-12-30T18:00:00"/>
    <s v="FALTA HERRAMIENTAS_x000a_EN PLATAFORMA KD 1700-1402"/>
    <s v="PLATAFORMA"/>
    <x v="1"/>
    <x v="0"/>
    <m/>
    <x v="1"/>
    <x v="0"/>
    <x v="0"/>
    <s v="HERMAN ROMERO"/>
    <x v="2"/>
    <s v="REPONER LOS RESPUESTOS PENDIENTES"/>
    <x v="2"/>
    <x v="0"/>
  </r>
  <r>
    <n v="1638"/>
    <x v="229"/>
    <d v="1899-12-30T18:00:00"/>
    <s v="LA GUARDA DEL PISO SE ENCUENTRA EN MAL ESTADO EN KD1700-1406"/>
    <s v="PLATAFORMA"/>
    <x v="1"/>
    <x v="1"/>
    <m/>
    <x v="1"/>
    <x v="0"/>
    <x v="0"/>
    <s v="EDUARDO ROGEL"/>
    <x v="2"/>
    <s v="REEMPLAZAR DE INMEDIATO EL DISPOSITIVO"/>
    <x v="2"/>
    <x v="0"/>
  </r>
  <r>
    <n v="1639"/>
    <x v="229"/>
    <d v="1899-12-30T18:00:00"/>
    <s v="CARPA EN MAL ESTADO DE MAQUINA KD 1700 1402"/>
    <s v="PLATAFORMA"/>
    <x v="1"/>
    <x v="0"/>
    <m/>
    <x v="1"/>
    <x v="3"/>
    <x v="0"/>
    <s v="HENRY SANCHEZ "/>
    <x v="2"/>
    <s v="CAMBIO DE CARPA"/>
    <x v="2"/>
    <x v="0"/>
  </r>
  <r>
    <n v="1640"/>
    <x v="229"/>
    <d v="1899-12-30T18:00:00"/>
    <s v="PLASTICOS QUE CUBREN TALUD DE PLATAFORMA KD 1700 1409 SE ENCUENTRAN MAL ESTADO"/>
    <s v="PLATAFORMA"/>
    <x v="1"/>
    <x v="0"/>
    <m/>
    <x v="1"/>
    <x v="0"/>
    <x v="0"/>
    <s v="ROGER VILLENA"/>
    <x v="1"/>
    <s v="REALIZAR EL CAMBIO"/>
    <x v="0"/>
    <x v="0"/>
  </r>
  <r>
    <n v="1641"/>
    <x v="229"/>
    <d v="1899-12-30T18:00:00"/>
    <s v="EXCESO DE CALOR EN LAS HABITACIONES DEL CAMPAMENTO OSO, IMPIDE DESCANSO ADECUADO"/>
    <s v="CAMPAMENTO "/>
    <x v="1"/>
    <x v="1"/>
    <m/>
    <x v="3"/>
    <x v="0"/>
    <x v="0"/>
    <s v="FRANCISCO NOVOA"/>
    <x v="2"/>
    <s v="IMPLEMENTAR VENTILADOR EN HABITACIONES"/>
    <x v="2"/>
    <x v="2"/>
  </r>
  <r>
    <n v="1642"/>
    <x v="229"/>
    <d v="1899-12-30T18:00:00"/>
    <s v="LA GEOMEMBRANA PRESENTA ABERTURAS Y PUEDE FILTRAR FLUIDOS DE PERFORACION EN KD 1700 1409"/>
    <s v="PLATAFORMA"/>
    <x v="1"/>
    <x v="0"/>
    <m/>
    <x v="4"/>
    <x v="0"/>
    <x v="0"/>
    <s v="ERICK BRAVO"/>
    <x v="2"/>
    <s v="CAMBIO DE GEOMEMBRANA"/>
    <x v="2"/>
    <x v="0"/>
  </r>
  <r>
    <n v="1643"/>
    <x v="229"/>
    <d v="1899-12-30T18:00:00"/>
    <s v="LA BOMBA DE LA KD 1700 1409 PRESENTA LIQUEO "/>
    <s v="PLATAFORMA"/>
    <x v="1"/>
    <x v="1"/>
    <m/>
    <x v="1"/>
    <x v="0"/>
    <x v="0"/>
    <s v="EDWIN QUILCA"/>
    <x v="2"/>
    <s v="REALIZAR MANTENIMIENTO Y CAMBIO DE EMPAQUES"/>
    <x v="2"/>
    <x v="0"/>
  </r>
  <r>
    <n v="1644"/>
    <x v="229"/>
    <d v="1899-12-30T18:00:00"/>
    <s v="NO SE PUEDEN DESCANZAR APROPIADAMENTE EN CAMPAMENTO ENTZA (TURNO NOCHE)"/>
    <s v="CAMPAMENTO "/>
    <x v="1"/>
    <x v="1"/>
    <m/>
    <x v="0"/>
    <x v="0"/>
    <x v="0"/>
    <s v="KEVIN QUIROZ"/>
    <x v="2"/>
    <s v="SOLICITARB UN LUGAR SIN RUIDO"/>
    <x v="2"/>
    <x v="1"/>
  </r>
  <r>
    <n v="1645"/>
    <x v="229"/>
    <d v="1899-12-30T18:00:00"/>
    <s v="SE NECESITA CARPA PARA BOMBAS DE Y DE OSO Y CEBOLLA"/>
    <s v="BOMBAS"/>
    <x v="1"/>
    <x v="1"/>
    <m/>
    <x v="1"/>
    <x v="0"/>
    <x v="0"/>
    <s v="LUIS KAIKIAT"/>
    <x v="13"/>
    <s v="REALIZAR LA SOLICITUD DE CARPAS URGENTE"/>
    <x v="0"/>
    <x v="0"/>
  </r>
  <r>
    <n v="1646"/>
    <x v="229"/>
    <d v="1899-12-30T18:00:00"/>
    <s v="EXISTE PELIGRO PARA LA UBICACIÓN DE LA CARPA EN PLATAFORMA KD 1700 1402"/>
    <s v="PLATAFORMA"/>
    <x v="1"/>
    <x v="0"/>
    <m/>
    <x v="1"/>
    <x v="0"/>
    <x v="0"/>
    <s v="FREDDY PULAMARIN"/>
    <x v="2"/>
    <s v="PLANIFICAR CON TIEMPO PARA EVITAR PROBLEMAS"/>
    <x v="0"/>
    <x v="1"/>
  </r>
  <r>
    <n v="1647"/>
    <x v="229"/>
    <d v="1899-12-30T18:00:00"/>
    <s v="EN LA MAQUINA 1700-1405 LAS MANGUERAS DEL CILINDRO ESTAN EN MAL ESTADO"/>
    <s v="PLATAFORMA"/>
    <x v="1"/>
    <x v="0"/>
    <n v="0"/>
    <x v="1"/>
    <x v="3"/>
    <x v="1"/>
    <s v="CRISTIAN PEREZ"/>
    <x v="2"/>
    <s v="SE NECESITA EL CAMBIO DE MANERA INMEDIATA PARA QUE NO OCURRA UN ACCIDENTE "/>
    <x v="0"/>
    <x v="3"/>
  </r>
  <r>
    <n v="1648"/>
    <x v="229"/>
    <d v="1899-12-30T18:00:00"/>
    <s v="FALTA DE UN LUGAR PARA PONER LA MOCHILA Y EL REFRIGERIO"/>
    <s v="PLATAFORMA"/>
    <x v="1"/>
    <x v="1"/>
    <n v="0"/>
    <x v="0"/>
    <x v="1"/>
    <x v="2"/>
    <s v="ANDERSON GUEVARA"/>
    <x v="2"/>
    <s v="IMPLEMENTAR UN ESTAND EXCLUSIVAMENTE PARA COLOCAR LOS ALIMENTOS, DE ESA MANERA NO INTERVIENEN EN EL TRABAJO DIARIO"/>
    <x v="0"/>
    <x v="3"/>
  </r>
  <r>
    <n v="1649"/>
    <x v="229"/>
    <d v="1899-12-30T18:00:00"/>
    <s v="EN LA MAQUINA 1700-1405 LAS MANGUERAS HIDRAULICAS DEL CILINDRO ESTAN EN MAL ESTADO "/>
    <s v="PLATAFORMA"/>
    <x v="1"/>
    <x v="0"/>
    <n v="0"/>
    <x v="1"/>
    <x v="1"/>
    <x v="1"/>
    <s v="LUIS LITA"/>
    <x v="2"/>
    <s v="CAMBIO DE MANGUERAS INMEDIATO"/>
    <x v="0"/>
    <x v="3"/>
  </r>
  <r>
    <n v="1650"/>
    <x v="229"/>
    <d v="1899-12-30T18:00:00"/>
    <s v="LA GUARDA DE SEGURIDAD DE LA BOMBA HIDRAULICA ESTA EN MAL ESTADO "/>
    <s v="PLATAFORMA"/>
    <x v="1"/>
    <x v="1"/>
    <n v="0"/>
    <x v="1"/>
    <x v="1"/>
    <x v="1"/>
    <s v="GEOVANNY CAMPOVERDE "/>
    <x v="1"/>
    <s v="REPARAR LA GUARDA Y QUE COINCIDAN LOS HUECOS DE LOS PERNOS DE LA GUARDA "/>
    <x v="0"/>
    <x v="3"/>
  </r>
  <r>
    <n v="1651"/>
    <x v="229"/>
    <d v="1899-12-30T18:00:00"/>
    <s v="NO SE ENVIA EL PEDIDO SOLICITADO PARA OFICINA "/>
    <s v="CAMPAMENTO "/>
    <x v="1"/>
    <x v="1"/>
    <n v="0"/>
    <x v="10"/>
    <x v="1"/>
    <x v="2"/>
    <s v="BERNARDO PEREZ"/>
    <x v="0"/>
    <s v="GESTIONAR DE MEJOR MANERA LA SOLICITUD DE CADA FRENTE Y ENVIAR LO SOLICITADO DE UNA MANERA EFICIENTE "/>
    <x v="0"/>
    <x v="3"/>
  </r>
  <r>
    <n v="1652"/>
    <x v="229"/>
    <d v="1899-12-30T18:00:00"/>
    <s v="LAS GUAYAS DE SEGURIDAD ESTAN DAÑANDO LAS MANGUERAS HIDRAULICAS CAUSANDO LIQUEOS POR SU AVERTURA "/>
    <s v="PLATAFORMA"/>
    <x v="1"/>
    <x v="1"/>
    <n v="0"/>
    <x v="1"/>
    <x v="1"/>
    <x v="1"/>
    <s v="JHON ROJAS"/>
    <x v="1"/>
    <s v="TRATAR DE CAMBIAR A OTRO ESTILO DE GUAYAS QUE NO CAUSEN DAÑO A LAS MANGUERAS "/>
    <x v="0"/>
    <x v="3"/>
  </r>
  <r>
    <n v="1653"/>
    <x v="229"/>
    <d v="1899-12-30T18:00:00"/>
    <s v="LA BOMBA MANUAL DEL DIESEL SE ENCUENTRA EN MAL ESTADO NO TIENE UN CORRECTO FUNCIONAMIENTO Y OCACIONA UN DERRAME CONSIDERABLE AL MOMENTO DE UTILIZARLA "/>
    <s v="PLATAFORMA"/>
    <x v="1"/>
    <x v="0"/>
    <n v="0"/>
    <x v="1"/>
    <x v="1"/>
    <x v="2"/>
    <s v="CRISTIAN AYALA "/>
    <x v="2"/>
    <s v="SE RECOMIENDA UN CAMBIO INMEDIATO DE LA BOMBA "/>
    <x v="0"/>
    <x v="3"/>
  </r>
  <r>
    <n v="1654"/>
    <x v="229"/>
    <d v="1899-12-30T18:00:00"/>
    <s v="LA CARPA DE LA MAQUINA KD 1700 14-04 ESTA EN MAL ESTADO"/>
    <s v="PLATAFORMA"/>
    <x v="1"/>
    <x v="0"/>
    <n v="0"/>
    <x v="0"/>
    <x v="3"/>
    <x v="2"/>
    <s v="KLEVER AYALA"/>
    <x v="1"/>
    <s v="SE DEBE COLOCAR UNA NUEVA CARPA "/>
    <x v="2"/>
    <x v="3"/>
  </r>
  <r>
    <n v="1655"/>
    <x v="229"/>
    <d v="1899-12-30T18:00:00"/>
    <s v="EN LA MÁQUINA KD 1700-1404 UN MOTOR KEYCI DE LA WINCHA ESTA EN MAL ESTADO YA QUE NO FUNCIONA"/>
    <s v="PLATAFORMA"/>
    <x v="1"/>
    <x v="0"/>
    <n v="0"/>
    <x v="1"/>
    <x v="3"/>
    <x v="1"/>
    <s v="HENRI BONILLA"/>
    <x v="1"/>
    <s v="CAMBIAR O REPARAR EL MOTOR LO MAS PRONTO POSIBLE"/>
    <x v="2"/>
    <x v="0"/>
  </r>
  <r>
    <n v="1656"/>
    <x v="229"/>
    <d v="1899-12-30T18:00:00"/>
    <s v="EN LA MÁQUINA KD 1700-1404 EL CILINDRO DE AVANCE NO DA BUEN RENDIMIENTO"/>
    <s v="PLATAFORMA"/>
    <x v="1"/>
    <x v="0"/>
    <n v="0"/>
    <x v="0"/>
    <x v="3"/>
    <x v="1"/>
    <s v="EDGAR SUIN"/>
    <x v="2"/>
    <s v="SOLICITAR CILINDROS QUE SEAN ORIGINALES PARA LA MAQUINA"/>
    <x v="2"/>
    <x v="0"/>
  </r>
  <r>
    <n v="1657"/>
    <x v="229"/>
    <d v="1899-12-30T18:00:00"/>
    <s v="LA CARPA DE LA MAQUINA KD 1700 14-04 ESTA EN MAL ESTADO"/>
    <s v="PLATAFORMA"/>
    <x v="1"/>
    <x v="0"/>
    <n v="0"/>
    <x v="0"/>
    <x v="3"/>
    <x v="2"/>
    <s v="CARLOS YANEZ"/>
    <x v="2"/>
    <s v="SE DEBE COLOCAR UNA NUEVA CARPA "/>
    <x v="2"/>
    <x v="3"/>
  </r>
  <r>
    <n v="1658"/>
    <x v="229"/>
    <d v="1899-12-30T18:00:00"/>
    <s v="EN LA MÁQUINA KD 1700-1404 LOS CILINDRO DE AVANCE ESTAN DEFECTUOSOS Y NO HAY REPUESTOS EN STOCK"/>
    <s v="PLATAFORMA"/>
    <x v="1"/>
    <x v="0"/>
    <n v="0"/>
    <x v="0"/>
    <x v="3"/>
    <x v="1"/>
    <s v="BRIAN ALMEIDA"/>
    <x v="2"/>
    <s v="SOLICITAR CILINDROS QUE SEAN ORIGINALES PARA GARANTIZAR EL FUNCIONAMIENTO DE LA MAQUINA"/>
    <x v="2"/>
    <x v="0"/>
  </r>
  <r>
    <n v="1659"/>
    <x v="229"/>
    <d v="1899-12-30T18:00:00"/>
    <s v="LA CARPA DE LA MAQUINA KD 1700 14-04 DEL AREA DE DIESEL ESTA ROTA"/>
    <s v="PLATAFORMA"/>
    <x v="1"/>
    <x v="0"/>
    <n v="0"/>
    <x v="0"/>
    <x v="3"/>
    <x v="2"/>
    <s v="EDWIN ORDOÑEZ"/>
    <x v="2"/>
    <s v="SE DEBE COLOCAR UNA NUEVA CARPA "/>
    <x v="2"/>
    <x v="3"/>
  </r>
  <r>
    <n v="1660"/>
    <x v="229"/>
    <d v="1899-12-30T18:00:00"/>
    <s v="LINTERNAS CON POCO RENDIMIENTO PARA LA VISIBILIDAD"/>
    <s v="TRASLADO PERSONAL "/>
    <x v="1"/>
    <x v="1"/>
    <n v="0"/>
    <x v="7"/>
    <x v="3"/>
    <x v="1"/>
    <s v="ADRIAN WACHAPA"/>
    <x v="13"/>
    <s v="DOTAR DE LINTERNAS CON MAYOR RENDIMIENTO E ILUMINACION"/>
    <x v="2"/>
    <x v="3"/>
  </r>
  <r>
    <n v="1661"/>
    <x v="229"/>
    <d v="1899-12-30T18:00:00"/>
    <s v="FALTA DE CHARLAS Y CAPACITACIONES DE SEGURIDAD"/>
    <s v="PLATAFORMA"/>
    <x v="1"/>
    <x v="1"/>
    <m/>
    <x v="0"/>
    <x v="4"/>
    <x v="1"/>
    <s v="CARLOS HERAS"/>
    <x v="1"/>
    <s v="SOLICITA CAPACITACIONES MAS CONTINUAS SOBRE TEMAS DE SEGURIDAD"/>
    <x v="0"/>
    <x v="1"/>
  </r>
  <r>
    <n v="1662"/>
    <x v="229"/>
    <d v="1899-12-30T14:00:00"/>
    <s v="AL REALIZAR LA CARACTERIZACIÓN DE LOS DESECHOS SE OBSERVO QUE LA FALTA DE UNA CORRECTA SEÑALETICA IMPIDE UNA BUENA DISPOSICION FINAL DE LOS DESECHOS."/>
    <s v="CAMPAMENTO"/>
    <x v="9"/>
    <x v="1"/>
    <n v="0"/>
    <x v="0"/>
    <x v="4"/>
    <x v="2"/>
    <s v="KIMBERLIN LÓPEZ"/>
    <x v="0"/>
    <s v="SE PROPONE UNA MEJORA DE SEÑALETICA Y CAPACITAR AL PERSONAL UNA VEZ REALIZADO EL CAMBIO."/>
    <x v="1"/>
    <x v="5"/>
  </r>
  <r>
    <n v="1663"/>
    <x v="230"/>
    <d v="1899-12-30T18:00:00"/>
    <s v="LA CENA DE LA MEDIA NOCHE ES MUY REPETIRIVA, SOLO ENVIAN ENLATADOS"/>
    <s v="CAMPAMENTO "/>
    <x v="1"/>
    <x v="1"/>
    <m/>
    <x v="3"/>
    <x v="1"/>
    <x v="1"/>
    <s v="WILDER BENAVIDES "/>
    <x v="2"/>
    <s v="SE SOLICITA VARIAR CENA DE LA MEDIA NOCHE PARA LAS PLATAFORMAS"/>
    <x v="2"/>
    <x v="1"/>
  </r>
  <r>
    <n v="1664"/>
    <x v="230"/>
    <d v="1899-12-30T08:00:00"/>
    <s v="EN LA MAQUINA KD 600-267 EL SWITCH DE LA BOMBA ESTA DAÑADO SE PIDE CAMBIO "/>
    <s v="PERFORACION"/>
    <x v="0"/>
    <x v="1"/>
    <n v="0"/>
    <x v="1"/>
    <x v="3"/>
    <x v="1"/>
    <s v="PABLO WAMPASH"/>
    <x v="2"/>
    <s v="CAMBIAR EL SWITCH EN MAL ESTADO POR UNO NUEVO. "/>
    <x v="0"/>
    <x v="0"/>
  </r>
  <r>
    <n v="1665"/>
    <x v="230"/>
    <d v="1899-12-30T16:00:00"/>
    <s v="SIENDO LAS 16:00 HORAS APROXIMADAMENTE DEL 13 DE SEPTIEMBRE DE 2021, EL SR. JEFFERSON DELGADO (AYUDANTE DE PERFORACIÓN, DÉCIMO TERCER DÍA DE JORNADA DE TRABAJO) SE ENCONTRABA REALIZANDO LA MANIOBRA DE INGRESO DE TUBO INTERNO HTW, LUEGO DE SOLTAR EL TUBO INTERNO Y RETIRAR EL PESCADOR A SU BASE ESTE QUEDA SUSPENDIDO EN EL FOOT CLAMP POR LO CUAL JEFFERSON PROCEDE A MOVERLO PARA HACERLO BAJAR, LA SUJECIÓN FUE MUY CERCANA A LA BOCA DE LA TUBERÍA Y AL LIBERARSE EL TUBO INTERNO NO LE DA TIEMPO A RETIRAR LAS MANOS, ESTE MOVIMIENTO REPENTINO OCASIONA HERIDAS CORTANTES EN LOS DEDOS ÍNDICES DE AMBAS MANOS"/>
    <s v="PERFORACIÓN"/>
    <x v="0"/>
    <x v="5"/>
    <n v="0"/>
    <x v="1"/>
    <x v="3"/>
    <x v="1"/>
    <s v="JEFFERSON DELGADO "/>
    <x v="2"/>
    <s v="SE REALIZA LA RETROALIMENTACION SOBRE EL PROCEDIMIENTO DE MANEJO DE TUBO INTERNO Y PESCANTE. "/>
    <x v="1"/>
    <x v="0"/>
  </r>
  <r>
    <n v="1666"/>
    <x v="230"/>
    <d v="1899-12-30T13:00:00"/>
    <s v="TRASLADO EN LA CAMIONETA PDS-7460 A DOS KM ANTES DE LLEGAR A LA PLATAFORMA SE OBSERVA LA CAIDA DE PIEDRAS OBSTACULIZANDO LA VIA"/>
    <s v="TRASLADO PERSONAL"/>
    <x v="9"/>
    <x v="0"/>
    <n v="0"/>
    <x v="1"/>
    <x v="4"/>
    <x v="2"/>
    <s v="JORGE COBOS "/>
    <x v="17"/>
    <s v="SE PRODECIO A LA LIMPIEZA DE LA VIA"/>
    <x v="0"/>
    <x v="5"/>
  </r>
  <r>
    <n v="1667"/>
    <x v="231"/>
    <d v="1899-12-30T18:00:00"/>
    <s v="JOSE RIVAS PIERDE ESTABILIDAD AL TRASLADARSE AL CAMPAMENTO PIUNTS DEBIDO AL TERRENO IRREGULAR LO QUE PROVOCA QUE SE GOLPEE LA FALAGE MEDIAL DEL CUARTO DEDO DE LA MANO DERECHA"/>
    <s v="TRASLADO PERSONAL "/>
    <x v="1"/>
    <x v="2"/>
    <n v="0"/>
    <x v="3"/>
    <x v="0"/>
    <x v="1"/>
    <s v="JOSE RIVAS"/>
    <x v="1"/>
    <s v="SE DIO EL PRIMER AUXILIO SE LE APLICO ANALGESICOS Y SE PROCEDIO A INMOVILIZAR EL DEDO "/>
    <x v="0"/>
    <x v="0"/>
  </r>
  <r>
    <n v="1668"/>
    <x v="231"/>
    <d v="1899-12-30T20:00:00"/>
    <s v="EN LA MAQUINA KD 600-267 LA TUBERIA HTW SE ENCUENTRA EN MAL ESTADO "/>
    <s v="PERFORACION"/>
    <x v="0"/>
    <x v="0"/>
    <n v="0"/>
    <x v="1"/>
    <x v="0"/>
    <x v="0"/>
    <s v="DIEGO ANDRADE"/>
    <x v="1"/>
    <s v="SE SUGIERE REALIZAR EL CAMBIO ANTE UNA PERDIDA DE POZO."/>
    <x v="1"/>
    <x v="0"/>
  </r>
  <r>
    <n v="1669"/>
    <x v="232"/>
    <d v="1899-12-30T18:00:00"/>
    <s v="DURANTE TRASLADOS DE EQUIPOS, ECOCOPTER PRODUCE UN CHOQUE ENTRE LA CARGA Y EL TANQUE HIDRAULICO GENERANDO LA CAIDA DEL MISMO Y VERTIMIENTO AL SUELO DE ACEITE HIDRAULICO, AFORTUNADAMENTE ESTE ES CONTENIDO POR LA GEOMEMBRANA"/>
    <s v="CAMPAMENTO "/>
    <x v="1"/>
    <x v="2"/>
    <n v="0"/>
    <x v="1"/>
    <x v="4"/>
    <x v="1"/>
    <s v="KARLA LEON"/>
    <x v="0"/>
    <s v="SE MEJORA COMUNICACIÓN PARA TRASLADOS DIRECTOS DE EQUIPOS Y SE IMPERMEABILIZA EL AREA"/>
    <x v="0"/>
    <x v="0"/>
  </r>
  <r>
    <n v="1670"/>
    <x v="232"/>
    <d v="1899-12-30T08:00:00"/>
    <s v="LA GUARDA DE ROTACION NO TIENE EL SEGURO DE PROTECCION DE LA MAQUINA KD 600-267"/>
    <s v="PERFORACION"/>
    <x v="0"/>
    <x v="1"/>
    <n v="0"/>
    <x v="1"/>
    <x v="3"/>
    <x v="1"/>
    <s v="RUFINO MAMANI"/>
    <x v="1"/>
    <s v="SE REQUIERE LA REPARACION DE LA GUARDA "/>
    <x v="1"/>
    <x v="0"/>
  </r>
  <r>
    <n v="1671"/>
    <x v="232"/>
    <d v="1899-12-30T08:00:00"/>
    <s v="LA POLEA DEL CABLE WIRELINE NO TIENE SEGUROS O EL PASADOR MAQUINA KD 600-267 "/>
    <s v="PERFORACION"/>
    <x v="0"/>
    <x v="1"/>
    <n v="0"/>
    <x v="1"/>
    <x v="3"/>
    <x v="1"/>
    <s v="RUFINO MAMANI"/>
    <x v="1"/>
    <s v="SE REQUIERE LA INSTALACION DE LOS PASADORES DE LA POLEA"/>
    <x v="1"/>
    <x v="0"/>
  </r>
  <r>
    <n v="1672"/>
    <x v="232"/>
    <d v="1899-12-30T08:00:00"/>
    <s v="LA GUARDA ANTIDEDSLIZANTE SE ENCUENTRA EN MAL ESTADO MAQUINA KD 600-267"/>
    <s v="PERFORACION"/>
    <x v="0"/>
    <x v="0"/>
    <n v="0"/>
    <x v="1"/>
    <x v="3"/>
    <x v="1"/>
    <s v="RUFINO MAMANI"/>
    <x v="1"/>
    <s v="SE REQUIERE EL ARREGLO DE LA MALLA ANTIDESLIZANTE "/>
    <x v="0"/>
    <x v="5"/>
  </r>
  <r>
    <n v="1673"/>
    <x v="232"/>
    <d v="1899-12-30T08:00:00"/>
    <s v="LA TINA DE 500 L ESTA ROTA Y EN MAL ESTADO MAQUINA KD 600-267. "/>
    <s v="PERFORACION"/>
    <x v="0"/>
    <x v="0"/>
    <n v="0"/>
    <x v="1"/>
    <x v="3"/>
    <x v="1"/>
    <s v="RUFINO MAMANI"/>
    <x v="1"/>
    <s v="SE REQUIERE TAPAR Y REPARAR LA TINA DE 500 L"/>
    <x v="0"/>
    <x v="5"/>
  </r>
  <r>
    <n v="1674"/>
    <x v="232"/>
    <d v="1899-12-30T19:00:00"/>
    <s v="EN LA MAQUINA KD 600-267 TENEMOS EN MAL ESTADO LA BOMBA DRAGA DAÑADO EL CARACOL "/>
    <s v="PERFORACION"/>
    <x v="0"/>
    <x v="0"/>
    <n v="0"/>
    <x v="1"/>
    <x v="1"/>
    <x v="2"/>
    <s v="PABLO WAMPASH"/>
    <x v="2"/>
    <s v="SE PIDE CAMBIAR EL CARACOL DE LA BOMBA "/>
    <x v="0"/>
    <x v="0"/>
  </r>
  <r>
    <n v="1675"/>
    <x v="232"/>
    <d v="1899-12-30T19:00:00"/>
    <s v="EN LA MAQUINA KD 600-267 NO HAY LA GUARDA DE FOOT CLAMP "/>
    <s v="PERFORACION"/>
    <x v="0"/>
    <x v="0"/>
    <n v="0"/>
    <x v="1"/>
    <x v="3"/>
    <x v="1"/>
    <s v="DIEGO ANDRADE"/>
    <x v="1"/>
    <s v="SE REQUIERE SOLICITAR DE MANERA URGENTE"/>
    <x v="0"/>
    <x v="5"/>
  </r>
  <r>
    <n v="1676"/>
    <x v="232"/>
    <d v="1899-12-30T19:00:00"/>
    <s v="EN LA MAQUINA KD 1000-08 EL CABLE WIRELINE SE ENCUENTRA EN MAL ESTADO Y NO HAY MICROPRESS"/>
    <s v="PERFORACION"/>
    <x v="0"/>
    <x v="0"/>
    <n v="0"/>
    <x v="1"/>
    <x v="0"/>
    <x v="0"/>
    <s v="JHON ALULIMA"/>
    <x v="2"/>
    <s v="REALIZAR EL CAMBIO DEL CABLE "/>
    <x v="0"/>
    <x v="5"/>
  </r>
  <r>
    <n v="1677"/>
    <x v="232"/>
    <d v="1899-12-30T10:30:00"/>
    <s v="DURANTE EL RECORRIDO A LA PLATAFORMA DOS COLABORADORES DEL CLIENTE (GOEX) ME HICIERON SEÑAS PARA PARAR E INFORMAR QUE A UNOS 50M ANTES DE LLEGAR A LA PLATAFORMA SE ENCONTRABA UNA VIBORA Y CASI ENTRO EN CONTACTO CON ESTA"/>
    <s v="TRASLADO VEHICULAR"/>
    <x v="9"/>
    <x v="2"/>
    <n v="0"/>
    <x v="8"/>
    <x v="4"/>
    <x v="2"/>
    <s v="JORGE COBOS "/>
    <x v="17"/>
    <s v="SE INFORMÓ AL HSE DEL PROYECTO, EL MISMO QUE INFORMÓ AL HSE DEL CLIENTE  EL CUAL DIO ORDEN DE INMOVILIZAR AL ANIMAL."/>
    <x v="0"/>
    <x v="5"/>
  </r>
  <r>
    <n v="1678"/>
    <x v="233"/>
    <d v="1899-12-30T18:00:00"/>
    <s v="GUARDA DEL PISO EN MAL ESTADO PLATAFORMA 1700 1406"/>
    <s v="PLATAFORMA"/>
    <x v="1"/>
    <x v="1"/>
    <n v="0"/>
    <x v="1"/>
    <x v="0"/>
    <x v="1"/>
    <s v="GUSTAVO TANDAZO"/>
    <x v="2"/>
    <s v="CAMBIO INMEDIATO DE GUARDA"/>
    <x v="0"/>
    <x v="0"/>
  </r>
  <r>
    <n v="1679"/>
    <x v="233"/>
    <d v="1899-12-30T18:00:00"/>
    <s v="SE REALIZO SOLICITUD DE CARPA O LONA EN PLATAFORMA PT02 , YA QUE SE EVIDENCIA QUEMADURAS Y SE ENCUENTRA ROTA EN DIFERENTES PARTES"/>
    <s v="PLATAFORMA"/>
    <x v="1"/>
    <x v="1"/>
    <n v="0"/>
    <x v="1"/>
    <x v="0"/>
    <x v="1"/>
    <s v="ANTHONNY ALBAN"/>
    <x v="2"/>
    <s v="SOLICITAR AL TURNO DIURNO EL CAMBIO INMEDIATO DE LA MISMA YA QUE EN LA NOCHE NO HAY VISIBILIDAD PARA DICHO CAMBIO"/>
    <x v="0"/>
    <x v="0"/>
  </r>
  <r>
    <n v="1680"/>
    <x v="233"/>
    <d v="1899-12-30T08:00:00"/>
    <s v="EN LA MAQUINA KD 600-267 NO HAY LA GUARDA DE FOOT CLAMP "/>
    <s v="PERFORACION"/>
    <x v="0"/>
    <x v="1"/>
    <n v="0"/>
    <x v="1"/>
    <x v="3"/>
    <x v="1"/>
    <s v="PABLO WAMPASH"/>
    <x v="2"/>
    <s v="SE SOLICITA QUE ENVIEN LA GUARDA "/>
    <x v="0"/>
    <x v="5"/>
  </r>
  <r>
    <n v="1681"/>
    <x v="233"/>
    <d v="1899-12-30T17:00:00"/>
    <s v="CAMION CON SUCIEDAD PRESENTA DERRAME DE GRASA DENTRO DEL CAMION "/>
    <s v="CAMPAMENTO "/>
    <x v="2"/>
    <x v="1"/>
    <n v="0"/>
    <x v="4"/>
    <x v="4"/>
    <x v="1"/>
    <s v="PABLO RIVERA"/>
    <x v="12"/>
    <s v="LIMPIEZA DE CAMION Y REVISAR LOS RECIPIENTES ADITIVOS ANTES DE ENVIAR A PROYECTO"/>
    <x v="0"/>
    <x v="1"/>
  </r>
  <r>
    <n v="1682"/>
    <x v="234"/>
    <d v="1899-12-30T05:45:00"/>
    <s v="MEJORAR EL SISTEMA DE COMUNICACIÓN RADIAL ENTRE PLATAFORMA Y CAMPAMENTO"/>
    <s v="CAMPAMENTO"/>
    <x v="9"/>
    <x v="1"/>
    <n v="0"/>
    <x v="0"/>
    <x v="4"/>
    <x v="2"/>
    <s v="GERMÁN LIZCANO"/>
    <x v="1"/>
    <s v="SE ADAPTARÁ UN ESPACIO FUERA DE OFICINA PARA COLOCAR LA RADIO (HSE) Y VERIFICAR SI LA LLEGA LA SEÑAL._x000a_DEBIDO AL CAMBIO DE PLATAFORMA 3, LA SENAL TELEFÓNICA MEJORA, ESPERADNO QUE ESTO TAMBIEN AYUDE EN LA COMUNICACIÓN PLATAFPRMA-CAMPAMENTO."/>
    <x v="1"/>
    <x v="5"/>
  </r>
  <r>
    <n v="1683"/>
    <x v="235"/>
    <d v="1899-12-30T18:00:00"/>
    <s v="FATIGA DE MANGUERA HIDRAULICA EN MÁQUINA  1700-1406 PRODUCE SALPICADUA EN ZONA DE LOGUEO DEL CLIENTE."/>
    <s v="PLATAFORMA"/>
    <x v="1"/>
    <x v="2"/>
    <n v="0"/>
    <x v="1"/>
    <x v="0"/>
    <x v="0"/>
    <s v="KARLA LEON"/>
    <x v="0"/>
    <s v="INSPECCION DE MANGUERAS HIDRAULICAS EN TODAS LAS MAQUINAS"/>
    <x v="0"/>
    <x v="2"/>
  </r>
  <r>
    <n v="1684"/>
    <x v="236"/>
    <d v="1899-12-30T07:00:00"/>
    <s v="MIXER EN MAL ESTADO"/>
    <s v="PLATAFORMA"/>
    <x v="1"/>
    <x v="1"/>
    <n v="0"/>
    <x v="1"/>
    <x v="0"/>
    <x v="1"/>
    <s v="ANTHONNY ALBAN"/>
    <x v="2"/>
    <s v="SOLICITAR CAMBIO DEL MISMO QUE YA SE ENCUENTRA EN PLATAFORMA"/>
    <x v="0"/>
    <x v="3"/>
  </r>
  <r>
    <n v="1685"/>
    <x v="236"/>
    <d v="1899-12-30T07:00:00"/>
    <s v="AREA DE DUCHAS EN MAL ESTADO"/>
    <s v="CAMPAMENTO "/>
    <x v="1"/>
    <x v="1"/>
    <n v="0"/>
    <x v="3"/>
    <x v="3"/>
    <x v="1"/>
    <s v="JENNY PEÑAFIEL "/>
    <x v="0"/>
    <s v="MANTENIMIENTO PAREDES DE DUCHAS Y BAÑOS"/>
    <x v="0"/>
    <x v="1"/>
  </r>
  <r>
    <n v="1686"/>
    <x v="236"/>
    <d v="1899-12-30T07:00:00"/>
    <s v="SE OBSERVAN BOTELLAS DE AGUA A LA MITAD DE SU CAPACIDAD ACUMULADAS EN LA PLATAFORMA PT- 02 MAQUINA KD-1700-1406 PROVOCANDO QUE LOS INSUMOS NO SEAN APROVECHADOS"/>
    <s v="PLATAFORMA"/>
    <x v="1"/>
    <x v="1"/>
    <n v="0"/>
    <x v="3"/>
    <x v="3"/>
    <x v="1"/>
    <s v="ANTHONNY ALBAN"/>
    <x v="2"/>
    <s v="SOCIALIZAR CON EL CONTRATURNO SOBRE LO NOTIFICADO"/>
    <x v="0"/>
    <x v="1"/>
  </r>
  <r>
    <n v="1687"/>
    <x v="236"/>
    <d v="1899-12-30T18:00:00"/>
    <s v="FALTA DE ANTILATIGOS DE LA CABEZA DE ROTACION EN LA MAQUINA 1700 1403"/>
    <s v="PLATAFORMA"/>
    <x v="1"/>
    <x v="1"/>
    <m/>
    <x v="0"/>
    <x v="0"/>
    <x v="0"/>
    <s v="EDILSON TRUJILLO"/>
    <x v="1"/>
    <s v="SE SOLICITA A LOS LOGISTICO GESTIONAR ANTILATIGOS "/>
    <x v="2"/>
    <x v="0"/>
  </r>
  <r>
    <n v="1688"/>
    <x v="236"/>
    <d v="1899-12-30T18:00:00"/>
    <s v="LA MAQUINA KD 1700 1403  NO CUENTA COIN BOMBA MANUAL"/>
    <s v="PLATAFORMA"/>
    <x v="1"/>
    <x v="0"/>
    <m/>
    <x v="1"/>
    <x v="0"/>
    <x v="0"/>
    <s v="FERNANDO CIFUENTES"/>
    <x v="1"/>
    <s v="GESTIONAR DE UNA BOMBA MANUAL "/>
    <x v="2"/>
    <x v="0"/>
  </r>
  <r>
    <n v="1689"/>
    <x v="236"/>
    <d v="1899-12-30T18:00:00"/>
    <s v="DEBAJO DE LAS CAMAS SE EVIDENCIA RESTOS DE COMIDA,FRUTAS, PLATOS EN FUNDAS SUCIAS "/>
    <s v="CAMPAMENTO "/>
    <x v="1"/>
    <x v="1"/>
    <m/>
    <x v="3"/>
    <x v="3"/>
    <x v="0"/>
    <s v="JOSE ALVARADO"/>
    <x v="0"/>
    <s v="SOCIALIZAR CON EL PERSONAL LA IMPORTANCIA DE COLOCAR O DESECHAR EN LUGARES AUTORIZADOS"/>
    <x v="2"/>
    <x v="0"/>
  </r>
  <r>
    <n v="1690"/>
    <x v="236"/>
    <d v="1899-12-30T18:00:00"/>
    <s v="SE REALIZA INSPECCION DE HERRAMIENTAS EN LA KD 200 Y NO CUENTA CON 70% DE LA MISMA"/>
    <s v="PLATAFORMA"/>
    <x v="1"/>
    <x v="1"/>
    <m/>
    <x v="1"/>
    <x v="0"/>
    <x v="0"/>
    <s v="MARCIA MULLO"/>
    <x v="0"/>
    <s v="ENVIAR DESDE SEDE CENTRAL LAS HERRAMIENTAS COMPLETAS CON SUS MAQUINAS "/>
    <x v="2"/>
    <x v="0"/>
  </r>
  <r>
    <n v="1691"/>
    <x v="236"/>
    <d v="1899-12-30T18:00:00"/>
    <s v="SE NECESITAN VENTILADORES "/>
    <s v="CAMPAMENTO "/>
    <x v="1"/>
    <x v="0"/>
    <m/>
    <x v="3"/>
    <x v="3"/>
    <x v="0"/>
    <s v="MIGUEL RODRIGEZ"/>
    <x v="0"/>
    <s v="ENVIAR DESDE SEDE CENTRAL "/>
    <x v="2"/>
    <x v="0"/>
  </r>
  <r>
    <n v="1692"/>
    <x v="236"/>
    <d v="1899-12-30T18:00:00"/>
    <s v="EN LA PLATAFORMA 1000-07 LA CANALETA DE EXTRACCION DE MUESTRA - TESTIGO DE PERFORACION TIENE DESVIACION EL CUAL DIFICULTA PROCESO DE ORIENTACION AL RAYAR "/>
    <s v="PLATAFORMA"/>
    <x v="1"/>
    <x v="0"/>
    <n v="0"/>
    <x v="0"/>
    <x v="1"/>
    <x v="1"/>
    <s v="MAURICIO AYALA"/>
    <x v="2"/>
    <s v="CAMBIAR POR UNA CANALETA EN BUEN ESTADO Y DERECHA "/>
    <x v="0"/>
    <x v="0"/>
  </r>
  <r>
    <n v="1693"/>
    <x v="236"/>
    <d v="1899-12-30T08:00:00"/>
    <s v="EN LA MAQUINA KD 600-267 SE ENCUENTRA EN MAL ESTADO EL PIN DEL SEGURO DE LA CABEZA DE ROTACÓN"/>
    <s v="PERFORACION"/>
    <x v="0"/>
    <x v="0"/>
    <n v="0"/>
    <x v="1"/>
    <x v="0"/>
    <x v="2"/>
    <s v="PABLO WAMPASH"/>
    <x v="2"/>
    <s v="SE SOLICITA EL CAMBIO DE PIN DE CABEZA DE ROTACIÓN"/>
    <x v="0"/>
    <x v="0"/>
  </r>
  <r>
    <n v="1694"/>
    <x v="236"/>
    <d v="1899-12-30T07:00:00"/>
    <s v="LA MANGUERA DEL CILINDRO DE AVANCE DE LA MÁQUINA KD 1000 255 PRESENTA DESGASTE"/>
    <s v="PERFORACION "/>
    <x v="5"/>
    <x v="0"/>
    <n v="0"/>
    <x v="1"/>
    <x v="0"/>
    <x v="0"/>
    <s v="LUIS GUAROCHICO"/>
    <x v="9"/>
    <s v="CAMBIAR MANGUERA Y ABRAZADERA QUE LA SUJETA"/>
    <x v="1"/>
    <x v="2"/>
  </r>
  <r>
    <n v="1695"/>
    <x v="236"/>
    <d v="1899-12-30T07:00:00"/>
    <s v="EL PERSONAL DEL LA MÁQUINA KD 1000 255 NO UTILIZA GAFAS DE PROTECCIÓN DURANTE EL DESARROLLO DE SUS ACTIVIDADES"/>
    <s v="PERFORACION "/>
    <x v="5"/>
    <x v="1"/>
    <n v="0"/>
    <x v="9"/>
    <x v="0"/>
    <x v="0"/>
    <s v="WILMAN ROMERO"/>
    <x v="2"/>
    <s v="UTILIZAR EL EPP ADECUADO DURANTE EL TURNO DE PERFORACIÓN"/>
    <x v="1"/>
    <x v="1"/>
  </r>
  <r>
    <n v="1696"/>
    <x v="236"/>
    <d v="1899-12-30T07:00:00"/>
    <s v="LA LÁMPARA DE LAS TINAS DE LODOS DE LA MÁQUINA KD 1000 255 SE ENCUENTRA AVERIADA"/>
    <s v="PERFORACION "/>
    <x v="5"/>
    <x v="0"/>
    <n v="0"/>
    <x v="1"/>
    <x v="0"/>
    <x v="1"/>
    <s v="JEFFERSON PORRAS"/>
    <x v="2"/>
    <s v="REALIZAR EL CAMBIO DE LÁMPARA EN MAL ESTADO"/>
    <x v="1"/>
    <x v="2"/>
  </r>
  <r>
    <n v="1697"/>
    <x v="236"/>
    <d v="1899-12-30T07:00:00"/>
    <s v="LOS CAMINOS DE ACCESO A LA PLATAFORMA DE LA MÁQUINA KD 1000 255 SE ENCUENTRAN EN MALAS CONDICIONES DEBIDO AL LODO"/>
    <s v="VEHICULOS"/>
    <x v="5"/>
    <x v="0"/>
    <n v="0"/>
    <x v="0"/>
    <x v="0"/>
    <x v="0"/>
    <s v="JONATHAN MENA "/>
    <x v="17"/>
    <s v="EN CASO DE LLUVIA PARQUEAR EN UN LUGAR ESTABLE QUE NO PRESENTE MUCHO LODO"/>
    <x v="1"/>
    <x v="1"/>
  </r>
  <r>
    <n v="1698"/>
    <x v="237"/>
    <d v="1899-12-30T18:00:00"/>
    <s v="LOS RODILLOS DEL GUIADOR DEL CABLE DEL WINCHE SE ENCUENTRA EN MAL ESTADO Y EL CABLE WIRE LINE EN MAL ESTADO EN PLATAFORMA KD 1700-1406"/>
    <s v="PLATAFORMA"/>
    <x v="1"/>
    <x v="1"/>
    <n v="0"/>
    <x v="1"/>
    <x v="0"/>
    <x v="1"/>
    <s v="ANTHONNY ALBAN"/>
    <x v="2"/>
    <s v="SOLICITAR CAMBIO DE LOS MISMOS"/>
    <x v="0"/>
    <x v="1"/>
  </r>
  <r>
    <n v="1699"/>
    <x v="237"/>
    <d v="1899-12-30T18:00:00"/>
    <s v="SE EVIDENCIA FATIGA EN MANGUERAS DE PRESION DE LA MAQUINA KD 1700 1401"/>
    <s v="PLATAFORMA"/>
    <x v="1"/>
    <x v="0"/>
    <m/>
    <x v="0"/>
    <x v="0"/>
    <x v="0"/>
    <s v="XIMENA DAVILA "/>
    <x v="0"/>
    <s v="SOLICITAR EL ENVIO DE MANGUERAS PARA REEPLAZO"/>
    <x v="2"/>
    <x v="0"/>
  </r>
  <r>
    <n v="1700"/>
    <x v="237"/>
    <d v="1899-12-30T18:00:00"/>
    <s v="EN LA MAQUINA DEL MOSTREO MECANIZADO HACE FALTA TABLONES LINEALES O DE UN SOLO LARGO "/>
    <s v="PLATAFORMA"/>
    <x v="1"/>
    <x v="1"/>
    <m/>
    <x v="0"/>
    <x v="0"/>
    <x v="0"/>
    <s v="VINICIO AUCAY"/>
    <x v="1"/>
    <s v="ENVIAR TABLONES NETAMENTE ADECUADA PARA EL MOSTREO MECANIZADO "/>
    <x v="2"/>
    <x v="2"/>
  </r>
  <r>
    <n v="1701"/>
    <x v="237"/>
    <d v="1899-12-30T18:00:00"/>
    <s v="EL CAMINO QUE CONDUCE HACIA LA KD 200 SE ENCUENTRA DE LODO Y RESBALOSO"/>
    <s v="TRASLADO PERSONAL "/>
    <x v="1"/>
    <x v="0"/>
    <m/>
    <x v="0"/>
    <x v="0"/>
    <x v="0"/>
    <s v="LUIS SANMARTIN"/>
    <x v="6"/>
    <s v="SE SOLICITA EMPALIZAR "/>
    <x v="2"/>
    <x v="2"/>
  </r>
  <r>
    <n v="1702"/>
    <x v="237"/>
    <d v="1899-12-30T18:00:00"/>
    <s v="EN LA MAQUINA KD 1700 1408 SE EVIDENCIA MALA CLASIFICACION DE DESECHOS"/>
    <s v="PLATAFORMA"/>
    <x v="1"/>
    <x v="0"/>
    <m/>
    <x v="0"/>
    <x v="0"/>
    <x v="0"/>
    <s v="YUMA TSUNKAKA"/>
    <x v="2"/>
    <s v="CLASIFICACION ADECUADO DE DESECHOS, MANTENER ORDENADO Y LIMPIO EL LUGAR  "/>
    <x v="0"/>
    <x v="0"/>
  </r>
  <r>
    <n v="1703"/>
    <x v="237"/>
    <d v="1899-12-30T18:00:00"/>
    <s v="EN LA MAQUINA KD 1700 1401 LOS CILINDROS DE AVANCE SE ENCUENTRA SIN PASADORES"/>
    <s v="PLATAFORMA"/>
    <x v="1"/>
    <x v="0"/>
    <m/>
    <x v="1"/>
    <x v="0"/>
    <x v="0"/>
    <s v="EDUARDO GARCES"/>
    <x v="2"/>
    <s v="SE REALIZA CAMBION DE PASADORES EN LOS CILINDROS DE AVANCE CON SUS REPECTIVAS BINCHAS DE SEGURIDAD "/>
    <x v="0"/>
    <x v="0"/>
  </r>
  <r>
    <n v="1704"/>
    <x v="237"/>
    <d v="1899-12-30T18:00:00"/>
    <s v="SE NOTIFICA SEDIMENTOS DE 60% DE LA PRIMERA TINA EN LA PALTAFORMA PC 05"/>
    <s v="PLATAFORMA"/>
    <x v="1"/>
    <x v="0"/>
    <m/>
    <x v="0"/>
    <x v="0"/>
    <x v="0"/>
    <s v="DIEGO CALLE"/>
    <x v="1"/>
    <s v="SE SOLICITA GESTIONAR EVACUACION INMEDIATA DE SEDIMENTO "/>
    <x v="2"/>
    <x v="0"/>
  </r>
  <r>
    <n v="1705"/>
    <x v="237"/>
    <d v="1899-12-30T18:00:00"/>
    <s v="LA CARPA DE LA MAQUINA 1700 1408 SE ENCUENTRA ROTA Y CUANDO LLUEVE SE MOJA EL PERSONAL DE TURNO "/>
    <s v="PLATAFORMA"/>
    <x v="1"/>
    <x v="0"/>
    <m/>
    <x v="0"/>
    <x v="3"/>
    <x v="1"/>
    <s v="DIEGO CALLE"/>
    <x v="1"/>
    <s v="ARREGLAR O REMPLAZAR  CARPA "/>
    <x v="2"/>
    <x v="3"/>
  </r>
  <r>
    <n v="1706"/>
    <x v="237"/>
    <d v="1899-12-30T18:00:00"/>
    <s v="SE EVIDENCIA PISO DE TABLA EN MAL ESTADO EN LA MAQUINA 1000 07"/>
    <s v="PLATAFORMA"/>
    <x v="1"/>
    <x v="0"/>
    <m/>
    <x v="0"/>
    <x v="1"/>
    <x v="0"/>
    <s v="JOSE LOOR"/>
    <x v="2"/>
    <s v="SE SOLICITA ENVIO DE TABLAS NUEVAS PARA SU RESPECTIVO REEMPLAZO "/>
    <x v="2"/>
    <x v="2"/>
  </r>
  <r>
    <n v="1707"/>
    <x v="237"/>
    <d v="1899-12-30T18:00:00"/>
    <s v="ESPACIO REDUCIDO PARA ALMACENAMIENTO DE REPUESTO EN BODEGA PIUNTS"/>
    <s v="CAMPAMENTO "/>
    <x v="1"/>
    <x v="0"/>
    <m/>
    <x v="0"/>
    <x v="4"/>
    <x v="0"/>
    <s v="EDUARDO ROGEL"/>
    <x v="2"/>
    <s v="MEJORAR Y AMPLIAR BODEGA PIUNTS "/>
    <x v="2"/>
    <x v="2"/>
  </r>
  <r>
    <n v="1708"/>
    <x v="237"/>
    <d v="1899-12-30T18:00:00"/>
    <s v="EN LA PARTE ALTA (BERMA)DEL TALUD DE LA PLATAFORMA PC-18 SE EVIDENCIA TIERRA ACUMULADA "/>
    <s v="PLATAFORMA"/>
    <x v="1"/>
    <x v="0"/>
    <m/>
    <x v="8"/>
    <x v="1"/>
    <x v="0"/>
    <s v="JULIO SUAREZ"/>
    <x v="2"/>
    <s v="SE SOLICITA RETIRAR  TIERRA ACUMULADA DEL TALUD"/>
    <x v="2"/>
    <x v="3"/>
  </r>
  <r>
    <n v="1709"/>
    <x v="237"/>
    <d v="1899-12-30T18:00:00"/>
    <s v="MORDAZA DEL FOOT CLAM EN MAL ESTADO DE LA MAQUINA 1700 1403"/>
    <s v="PLATAFORMA"/>
    <x v="1"/>
    <x v="0"/>
    <m/>
    <x v="0"/>
    <x v="0"/>
    <x v="0"/>
    <s v="WELLINGTON QUILCA"/>
    <x v="2"/>
    <s v="SE SOLICITA MORDAZA PARA REALIZAR EN CAMBIO"/>
    <x v="2"/>
    <x v="0"/>
  </r>
  <r>
    <n v="1710"/>
    <x v="237"/>
    <d v="1899-12-30T18:00:00"/>
    <s v="SEGURO DE LA GUARDA DE ROTACION PRESENTA FATIGA EN MAQUINA KD 1700 1403"/>
    <s v="PLATAFORMA"/>
    <x v="1"/>
    <x v="0"/>
    <m/>
    <x v="0"/>
    <x v="0"/>
    <x v="0"/>
    <s v="XIMENA DAVILA "/>
    <x v="0"/>
    <s v="SE REEMPLAZA EL DISPOSITIVO"/>
    <x v="0"/>
    <x v="0"/>
  </r>
  <r>
    <n v="1711"/>
    <x v="237"/>
    <d v="1899-12-30T18:00:00"/>
    <s v="POR FALTA DE PERNOS Y TUERCAS NO SE HA COLOCADO ESTABILIZADOR DE NTW EN LA MAQUINA 1700 1401"/>
    <s v="PLATAFORMA"/>
    <x v="1"/>
    <x v="1"/>
    <m/>
    <x v="0"/>
    <x v="0"/>
    <x v="0"/>
    <s v="ALEX OÑA"/>
    <x v="2"/>
    <s v="SE SOLICITA GESTIONAR DE FORMA INMEDIATA LOS PERNOS Y TUERCAS "/>
    <x v="2"/>
    <x v="0"/>
  </r>
  <r>
    <n v="1712"/>
    <x v="237"/>
    <d v="1899-12-30T18:00:00"/>
    <s v="FALTA DE ESPACIO PARA ALMACENAR ADITIVOS"/>
    <s v="CAMPAMENTO "/>
    <x v="1"/>
    <x v="1"/>
    <m/>
    <x v="0"/>
    <x v="0"/>
    <x v="0"/>
    <s v="BENIGNO TSERENP"/>
    <x v="13"/>
    <s v="DAR SEGUIMIENTO DE LA CONSTRUCION DEL ESPACIO SOLICITADO"/>
    <x v="0"/>
    <x v="3"/>
  </r>
  <r>
    <n v="1713"/>
    <x v="237"/>
    <d v="1899-12-30T18:00:00"/>
    <s v="RUPTURA DE LA MANGUERA HIDRAULICA QUE VA DESDE EL CONTROL DE MANDO HASTA EL TANQUE EN LA MAQUINA 1700 1401"/>
    <s v="PLATAFORMA"/>
    <x v="1"/>
    <x v="0"/>
    <m/>
    <x v="0"/>
    <x v="0"/>
    <x v="0"/>
    <s v="CARLOS ROJAS"/>
    <x v="1"/>
    <s v="SE REEMPLAZA LA MANQUERA HIDRAULICA "/>
    <x v="0"/>
    <x v="0"/>
  </r>
  <r>
    <n v="1714"/>
    <x v="237"/>
    <d v="1899-12-30T18:00:00"/>
    <s v="NO HAY SENALETICA VISIBLE PARA LLEGAR A LA MAQUINA KD 200"/>
    <s v="PLATAFORMA"/>
    <x v="1"/>
    <x v="1"/>
    <m/>
    <x v="0"/>
    <x v="4"/>
    <x v="0"/>
    <s v="WELLINGTON UNKUCH"/>
    <x v="2"/>
    <s v="SE SOLICITA COLOCAR SENALETICA HACIA LA MAQUINA"/>
    <x v="2"/>
    <x v="3"/>
  </r>
  <r>
    <n v="1715"/>
    <x v="237"/>
    <d v="1899-12-30T18:00:00"/>
    <s v="BOMBA DRAGA EN MAL ESTADO DE LA MAQUINA 1000-07"/>
    <s v="PLATAFORMA"/>
    <x v="1"/>
    <x v="0"/>
    <m/>
    <x v="1"/>
    <x v="3"/>
    <x v="0"/>
    <s v="RONALD MARTINEZ"/>
    <x v="2"/>
    <s v="SE SOLICITA GESTIONAR UNA NUEVA O REALIZAR UN MANTENIMIENTO "/>
    <x v="2"/>
    <x v="2"/>
  </r>
  <r>
    <n v="1716"/>
    <x v="237"/>
    <d v="1899-12-30T18:00:00"/>
    <s v="NO EXISTE UNA BARRERA DE PROTECCION AL BORDE DE LOS BARRANCOS"/>
    <s v="PLATAFORMA"/>
    <x v="1"/>
    <x v="1"/>
    <m/>
    <x v="0"/>
    <x v="3"/>
    <x v="0"/>
    <s v="JUAN CARLOS LOJA"/>
    <x v="2"/>
    <s v="IMPLEMENTAR BARRERAS DE PROTECCION DE PASAMUROS AL BORDE DE LOS BARANCOS"/>
    <x v="2"/>
    <x v="2"/>
  </r>
  <r>
    <n v="1717"/>
    <x v="237"/>
    <d v="1899-12-30T18:00:00"/>
    <s v="POR CONDICIONES CLIMATICAS NO SE TERMINA DE ARMA MAQUINARIA EN LA PC-18"/>
    <s v="PLATAFORMA"/>
    <x v="1"/>
    <x v="0"/>
    <m/>
    <x v="8"/>
    <x v="4"/>
    <x v="2"/>
    <s v="WILLIAN YANKUR"/>
    <x v="2"/>
    <s v="COLOCAR CARPA "/>
    <x v="0"/>
    <x v="1"/>
  </r>
  <r>
    <n v="1718"/>
    <x v="237"/>
    <d v="1899-12-30T18:00:00"/>
    <s v="NO CONTAMOS CON UN BUEN INTERNET"/>
    <s v="CAMPAMENTO "/>
    <x v="1"/>
    <x v="1"/>
    <m/>
    <x v="5"/>
    <x v="4"/>
    <x v="2"/>
    <s v="JEFFERSON CHICAIZA"/>
    <x v="2"/>
    <s v="SOLICITAR UN INTERNET MEJOR "/>
    <x v="2"/>
    <x v="1"/>
  </r>
  <r>
    <n v="1719"/>
    <x v="237"/>
    <d v="1899-12-30T18:00:00"/>
    <s v="EL CAMINO HACIA LA PT 02 SE ENCUENTRA EN MALAS CONDICIONES"/>
    <s v="TRASLADO PERSONAL "/>
    <x v="1"/>
    <x v="0"/>
    <m/>
    <x v="0"/>
    <x v="1"/>
    <x v="1"/>
    <s v="DAVID QUECEMBAS"/>
    <x v="2"/>
    <s v="SE SOLICITA EMPALIZAR "/>
    <x v="2"/>
    <x v="2"/>
  </r>
  <r>
    <n v="1720"/>
    <x v="237"/>
    <d v="1899-12-30T08:00:00"/>
    <s v="LA BODEGA SE ENCUENTRA DESORDENADA"/>
    <s v="BODEGA "/>
    <x v="1"/>
    <x v="1"/>
    <m/>
    <x v="0"/>
    <x v="4"/>
    <x v="1"/>
    <s v="GUSTAVO TANDAZO"/>
    <x v="2"/>
    <s v="ORDENAR BODEGA"/>
    <x v="0"/>
    <x v="0"/>
  </r>
  <r>
    <n v="1721"/>
    <x v="237"/>
    <d v="1899-12-30T08:00:00"/>
    <s v="LOS MOTORES SE ENCUENTRAN LIQUEANDO"/>
    <s v="PLATAFORMA"/>
    <x v="1"/>
    <x v="1"/>
    <m/>
    <x v="1"/>
    <x v="3"/>
    <x v="1"/>
    <s v="GUSTAVO TANDAZO"/>
    <x v="2"/>
    <s v="REPARRAR LOS MOTORES QUE SE ENCUNTREN LIQUEANDO"/>
    <x v="0"/>
    <x v="1"/>
  </r>
  <r>
    <n v="1722"/>
    <x v="237"/>
    <d v="1899-12-30T08:00:00"/>
    <s v="FALTAN CAMPANAS EN PLATAFROMAS"/>
    <s v="PLATAFORMA"/>
    <x v="1"/>
    <x v="1"/>
    <m/>
    <x v="1"/>
    <x v="4"/>
    <x v="1"/>
    <s v="JENNY PEÑAFIEL "/>
    <x v="0"/>
    <s v="SOLICITAR A BODEGA PARA TENER EN STOCK"/>
    <x v="0"/>
    <x v="1"/>
  </r>
  <r>
    <n v="1723"/>
    <x v="237"/>
    <d v="1899-12-30T08:00:00"/>
    <s v="EN LA MAQUINA KD 600 267 SE PIDE QUE LOS MOTORES DEL WINCHE SE PONGAN LOS HUESOS DE PERRO ORIGINALES PORQUE NO AGUANTAN PARA EL PESO PORQUE SON HECHIZOS"/>
    <s v="PERFORACION"/>
    <x v="0"/>
    <x v="0"/>
    <n v="0"/>
    <x v="1"/>
    <x v="3"/>
    <x v="1"/>
    <s v="PABLO WAMPASH"/>
    <x v="2"/>
    <s v="SE SOLICITA LOS HUESOS DE PERRO QUE SEAN ORIGINALES"/>
    <x v="0"/>
    <x v="5"/>
  </r>
  <r>
    <n v="1724"/>
    <x v="237"/>
    <d v="1899-12-30T08:00:00"/>
    <s v="EN LA MAQUINA KD 600 267 LA BOMBA DRAGA TIENE EL CHICOTE DAÑADO"/>
    <s v="PERFORACION"/>
    <x v="0"/>
    <x v="0"/>
    <n v="0"/>
    <x v="1"/>
    <x v="3"/>
    <x v="2"/>
    <s v="PABLO WAMPASH"/>
    <x v="2"/>
    <s v="SE SOLICITA MANTENIMIENTO A LA BOMBA DRAGA, CHICOTE NUEVO"/>
    <x v="0"/>
    <x v="5"/>
  </r>
  <r>
    <n v="1725"/>
    <x v="237"/>
    <d v="1899-12-30T19:00:00"/>
    <s v="EL SEGURO DE LA GUARDA DE ROTACIÓN NO FUNCIONA"/>
    <s v="PERFORACION"/>
    <x v="0"/>
    <x v="1"/>
    <n v="0"/>
    <x v="1"/>
    <x v="0"/>
    <x v="2"/>
    <s v="JOSE VASQUEZ"/>
    <x v="1"/>
    <s v="SE SOLICITAEL CAMBIO POR UNA BASE DE GUARDA "/>
    <x v="1"/>
    <x v="0"/>
  </r>
  <r>
    <n v="1726"/>
    <x v="237"/>
    <d v="1899-12-30T19:00:00"/>
    <s v="NO EXISTE UN ESTANTE DE TUBERIA PARA LA XTRACCION DE TUBERIA PARA POZO QUE TRASPASA LOS 300M DE PROFUNDIDAD"/>
    <s v="PERFORACION"/>
    <x v="0"/>
    <x v="1"/>
    <n v="0"/>
    <x v="1"/>
    <x v="3"/>
    <x v="0"/>
    <s v="JHON ALULIMA"/>
    <x v="2"/>
    <s v="SE SOLICITA UN ESTANTE DE TUBERIA"/>
    <x v="0"/>
    <x v="0"/>
  </r>
  <r>
    <n v="1727"/>
    <x v="237"/>
    <d v="1899-12-30T19:00:00"/>
    <s v="ELCABALLETE DE  DESARMADO DE TUBO INTERIOR NO CUENTA CON ABRAZADERAS"/>
    <s v="PERFORACION"/>
    <x v="0"/>
    <x v="1"/>
    <n v="0"/>
    <x v="1"/>
    <x v="3"/>
    <x v="0"/>
    <s v="JOSE VASQUEZ"/>
    <x v="1"/>
    <s v="SE RECOMIENDA COLOCAR LAS ABRAZADERAS PARA LA EXTRACCION DE TUBO INTERNO"/>
    <x v="0"/>
    <x v="5"/>
  </r>
  <r>
    <n v="1728"/>
    <x v="237"/>
    <d v="1899-12-30T21:00:00"/>
    <s v="EN ALGUNAS PLATAFORMAS PARA EL INGRESO EL VEHICULO DEBE INGRESAR EN REVERSA Y  EN LA NOCHE DADO QUE EN EL LUGAR EXISTE POCA VISIBILIDAD PUEDE EXISTIR EL RISEGO DE VOLCAMIENTO"/>
    <s v="TRASLADO VEHICULAR"/>
    <x v="0"/>
    <x v="0"/>
    <n v="0"/>
    <x v="0"/>
    <x v="1"/>
    <x v="2"/>
    <s v="JHONNY PIEDRA"/>
    <x v="5"/>
    <s v="SE RECOMIENDA COLOCAR UNA LUZ DE TRABAJO"/>
    <x v="1"/>
    <x v="5"/>
  </r>
  <r>
    <n v="1729"/>
    <x v="238"/>
    <d v="1899-12-30T18:00:00"/>
    <s v="LA PLATAFORMA PC -06 EN LA AREA DE TINAS HAY UNA PENDIENTE, EL PISO SE MOJA CON LA LLUVIA QUE CAUSA RESBALONES Y CAIDAS "/>
    <s v="PLATAFORMA"/>
    <x v="1"/>
    <x v="0"/>
    <m/>
    <x v="0"/>
    <x v="3"/>
    <x v="0"/>
    <s v="BYRON AWAK"/>
    <x v="2"/>
    <s v="SE SOLICITA REALIZAR UN PASAMURO"/>
    <x v="2"/>
    <x v="2"/>
  </r>
  <r>
    <n v="1730"/>
    <x v="238"/>
    <d v="1899-12-30T18:00:00"/>
    <s v="LA CARPA DE LA PLATAFORMA PC-49 NO CUBRE LAS TINAS DE RECIRCULACION DE AGUA, CUANDO LLUEVE LOS CUBETOS Y TINAS SE LLENAN Y ESO PUEDE CAUSAR UN REBOSE"/>
    <s v="PLATAFORMA"/>
    <x v="1"/>
    <x v="0"/>
    <m/>
    <x v="8"/>
    <x v="0"/>
    <x v="0"/>
    <s v="ADRINA ZHUNIO"/>
    <x v="2"/>
    <s v="SE SOLICITA REALIZAR CANALETAS PARA QUE EL AGUA LLUVIA NO INGRESE "/>
    <x v="2"/>
    <x v="0"/>
  </r>
  <r>
    <n v="1731"/>
    <x v="238"/>
    <d v="1899-12-30T18:00:00"/>
    <s v="SE EVIDENCIA QUE NO TIENE PASADOR DEL PERNO QUE SUJETA LA POLEA GRANDE"/>
    <s v="PLATAFORMA"/>
    <x v="1"/>
    <x v="1"/>
    <m/>
    <x v="1"/>
    <x v="0"/>
    <x v="0"/>
    <s v="HOLGER SUIN "/>
    <x v="1"/>
    <s v="COLOCAR EL PASADOR "/>
    <x v="2"/>
    <x v="0"/>
  </r>
  <r>
    <n v="1732"/>
    <x v="238"/>
    <d v="1899-12-30T18:00:00"/>
    <s v="LINTERNAS DE LOS BOMBEROS SON MUY PEQUENAS Y CON ILUMINACION A CORTA DISTANCIA"/>
    <s v="TRASLADO PERSONAL "/>
    <x v="1"/>
    <x v="0"/>
    <m/>
    <x v="0"/>
    <x v="0"/>
    <x v="0"/>
    <s v="WALTER PUWAINCHIR"/>
    <x v="13"/>
    <s v="SE SOLICITA DOTAR LINTERNAS GRANDE O DE BUENA CALIDAD "/>
    <x v="2"/>
    <x v="3"/>
  </r>
  <r>
    <n v="1733"/>
    <x v="238"/>
    <d v="1899-12-30T18:00:00"/>
    <s v="HACE FALTA HERRAMIENTAS NECESARIA PARA ARMAR UNA MAQUINA"/>
    <s v="PLATAFORMA"/>
    <x v="1"/>
    <x v="1"/>
    <m/>
    <x v="1"/>
    <x v="3"/>
    <x v="1"/>
    <s v="MILTON HARO"/>
    <x v="2"/>
    <s v="SE LLEVA LAS HERRAMIENTAS NECESARIAS"/>
    <x v="2"/>
    <x v="2"/>
  </r>
  <r>
    <n v="1734"/>
    <x v="238"/>
    <d v="1899-12-30T18:00:00"/>
    <s v="MANGUERAS OBSTACULAN EL PASO HACIA LA AREA DE GEOLIGIA  EN KD 200"/>
    <s v="TRASLADO PERSONAL "/>
    <x v="1"/>
    <x v="1"/>
    <m/>
    <x v="0"/>
    <x v="4"/>
    <x v="2"/>
    <s v="OSCAR CORREA"/>
    <x v="2"/>
    <s v="VERIFICAR ANTES DE LIBERAR "/>
    <x v="2"/>
    <x v="2"/>
  </r>
  <r>
    <n v="1735"/>
    <x v="238"/>
    <d v="1899-12-30T08:00:00"/>
    <s v="SE INICIA TURNO SACANDO TUBERIA LLENA DF AGUA Y LAS TINAS DE RECIRCULACION LLENAS DE SEDIMIENTO Y AGUA DE PERFORACION POR LO QUE NO SE PUEDE SEGUIR SACANDO TUBERIA Y SE ESPERA A EVACUAR AGUA Y SEDIMENTO"/>
    <s v="PLATAFORMA"/>
    <x v="1"/>
    <x v="1"/>
    <m/>
    <x v="1"/>
    <x v="0"/>
    <x v="0"/>
    <s v="MIGUEL ABAD"/>
    <x v="1"/>
    <s v="SOCIALIZAR CON PERFORISTAS SOBRE EL NIVEL DE AGUA EN TINAS"/>
    <x v="0"/>
    <x v="0"/>
  </r>
  <r>
    <n v="1736"/>
    <x v="239"/>
    <d v="1899-12-30T18:00:00"/>
    <s v="NO SE PUDO REALIZAR EL ARMADO DE LA MAQUINA POR FALTA DE LA TORRE"/>
    <s v="PLATAFORMA"/>
    <x v="1"/>
    <x v="0"/>
    <m/>
    <x v="0"/>
    <x v="1"/>
    <x v="0"/>
    <s v="GENDRI CORREA"/>
    <x v="2"/>
    <s v="ENVIAR DESDE SEDE CENTRAL LOS EQUIPOS COMPLETOS"/>
    <x v="2"/>
    <x v="2"/>
  </r>
  <r>
    <n v="1737"/>
    <x v="239"/>
    <d v="1899-12-30T18:00:00"/>
    <s v="CARPA DE LA MAQUINA 1000-07 PC3 EN MALAS CONDICIONES, ES NECESARIO BAJAR LA CARPA Y REEMPLAZARLO AL REALIZAR DICHA ACTIVIDAD HAY EL PELIGRO DE DESCENSO Y TENER UNA CAIDA DE DISTINTO NIVEL  "/>
    <s v="PLATAFORMA"/>
    <x v="1"/>
    <x v="0"/>
    <n v="0"/>
    <x v="0"/>
    <x v="0"/>
    <x v="1"/>
    <s v="MAURICIO AYALA "/>
    <x v="2"/>
    <s v="REEMPLAZAR LA CARPA DEBIDO A LAS MALAS CONDICIONES EN LAS QUE SE ENCUENTRA "/>
    <x v="0"/>
    <x v="0"/>
  </r>
  <r>
    <n v="1738"/>
    <x v="239"/>
    <d v="1899-12-30T08:00:00"/>
    <s v="LA GUARDA DE LA CABEZA DE ROTACIÓN SE ENCUENTRA EN MAL ESTADO"/>
    <s v="PERFORACION"/>
    <x v="0"/>
    <x v="0"/>
    <n v="0"/>
    <x v="1"/>
    <x v="0"/>
    <x v="2"/>
    <s v="RIICHARD GARZON"/>
    <x v="1"/>
    <s v="SE RECOMIENDA CAMBIAR LAS BASESE DE LA GUARDA"/>
    <x v="1"/>
    <x v="0"/>
  </r>
  <r>
    <n v="1739"/>
    <x v="239"/>
    <d v="1899-12-30T19:00:00"/>
    <s v="EN EL MOMENTO DE DESARME DE MAQUINA SE EVIDENCIA QUE LAS DOS MANGUERAS HIDRULICAS DEL CILINDRO SE ENCUENTRAN EN MAL ESTADO "/>
    <s v="PERFORACION"/>
    <x v="0"/>
    <x v="0"/>
    <n v="0"/>
    <x v="1"/>
    <x v="0"/>
    <x v="2"/>
    <s v="DANNY RODRIGUEZ"/>
    <x v="2"/>
    <s v="SE REQUIERE REMPLAZAR LAS MANGUERAS"/>
    <x v="1"/>
    <x v="0"/>
  </r>
  <r>
    <n v="1740"/>
    <x v="239"/>
    <d v="1899-12-30T09:00:00"/>
    <s v="EN EL MOMENTO DE COLOCAR UN SUNCHO EN LA PIMPINA DE ACEITE CONTAMINADA PARA TRASLADARLO AL CENTRO DE ACOPIO, RECIBO UNA LLAMADA TELEFÓNICA, AL CONTESTAR LA LLAMADA SE RESBALA EL TELEFONO DE MI MANO Y AL INTENTAR COGERLO CON MI OTRA MANO NO RECUERDO  QUE LLEVABA UN ESTILETE Y ESTE A SU VEZ ME PROVOCA UN PEQUEÑO CORTE EN EL DEDO DERECHO"/>
    <s v="TRASLADO VEHICULAR"/>
    <x v="0"/>
    <x v="2"/>
    <n v="0"/>
    <x v="6"/>
    <x v="0"/>
    <x v="2"/>
    <s v="DIEGO COLOMA "/>
    <x v="5"/>
    <s v="FUE TRASLADADO HASTA EL SEGURO IESS"/>
    <x v="0"/>
    <x v="0"/>
  </r>
  <r>
    <n v="1741"/>
    <x v="240"/>
    <d v="1899-12-30T19:00:00"/>
    <s v="LA CARPA DE LA MAQUINA 1000-07 SE ENCUENTRA EN MAL ESTADO E INGRESA AGUA A LA PLATAFORMA"/>
    <s v="PLATAFORMA"/>
    <x v="1"/>
    <x v="0"/>
    <m/>
    <x v="1"/>
    <x v="0"/>
    <x v="0"/>
    <s v="JUAN CARLOS GAMBOA"/>
    <x v="1"/>
    <s v="COORDINAR CON PERSONAL PREPARADO PARA QUE REALICE LPS TRABAJOS EN ALTURAS"/>
    <x v="0"/>
    <x v="0"/>
  </r>
  <r>
    <n v="1742"/>
    <x v="240"/>
    <d v="1899-12-30T08:00:00"/>
    <s v="EL INTERRUPTOR ESTA EN MAL ESTADO CON PROBABILIDAD DE HACER CORTOCIRCUITO "/>
    <s v="PLATAFORMA"/>
    <x v="1"/>
    <x v="0"/>
    <m/>
    <x v="5"/>
    <x v="4"/>
    <x v="1"/>
    <s v="EDWIN QUILCA"/>
    <x v="2"/>
    <s v="CAMBIO INMEDIATO DE INTERRUPTOR Y TOMACORRIENTE PARA LA LAMPARA"/>
    <x v="0"/>
    <x v="1"/>
  </r>
  <r>
    <n v="1743"/>
    <x v="240"/>
    <d v="1899-12-31T15:00:00"/>
    <s v="EN LA MAQUINA KD 1000 TENEMOS UN EXTINTOR DE 10LBS. EN MAL ESTADO"/>
    <s v="PLATAFORMA"/>
    <x v="1"/>
    <x v="1"/>
    <n v="0"/>
    <x v="0"/>
    <x v="1"/>
    <x v="1"/>
    <s v="CRISTOPHER ORELLANA"/>
    <x v="2"/>
    <s v="REEMPLAZAR EL EXTINTOR DESPRESURIZADO"/>
    <x v="0"/>
    <x v="0"/>
  </r>
  <r>
    <n v="1744"/>
    <x v="240"/>
    <d v="1899-12-31T16:00:00"/>
    <s v="EN LA PLATAFORMA PT-02 NO HAY INMOVILIZADOR EXTREMIDAD INFERIOR (FERULA)  EN SU BOTIQUIN "/>
    <s v="PLATAFORMA"/>
    <x v="1"/>
    <x v="1"/>
    <n v="0"/>
    <x v="3"/>
    <x v="1"/>
    <x v="2"/>
    <s v="MARCIA MULLO"/>
    <x v="0"/>
    <s v="SE GENERA UN COREO SOLICITANDO EL INMOVILIZADOR"/>
    <x v="0"/>
    <x v="0"/>
  </r>
  <r>
    <n v="1745"/>
    <x v="240"/>
    <d v="1899-12-31T17:00:00"/>
    <s v="EN LA PLATAFORMA PC-06 LA BOMBA MANUAL SE ENCUENTRA ROTA"/>
    <s v="TRASLADO PERSONAL "/>
    <x v="1"/>
    <x v="1"/>
    <n v="0"/>
    <x v="0"/>
    <x v="1"/>
    <x v="1"/>
    <s v="CRISTOPHER ORELLANA"/>
    <x v="2"/>
    <s v="SOLICITAR Y REEMPLAZAR LA BOMBA MANUAL"/>
    <x v="2"/>
    <x v="2"/>
  </r>
  <r>
    <n v="1746"/>
    <x v="240"/>
    <d v="1899-12-31T15:00:00"/>
    <s v="EN LA MAQUINA KD 1000 TENEMOS UN EXTINTOR DE 10LBS. EN MAL ESTADO"/>
    <s v="PLATAFORMA"/>
    <x v="1"/>
    <x v="1"/>
    <n v="0"/>
    <x v="0"/>
    <x v="1"/>
    <x v="1"/>
    <s v="CRISTOPHER ORELLANA"/>
    <x v="2"/>
    <s v="REEMPLAZAR EL EXTINTOR DESPRESURIZADO"/>
    <x v="0"/>
    <x v="0"/>
  </r>
  <r>
    <n v="1747"/>
    <x v="240"/>
    <d v="1899-12-31T16:00:00"/>
    <s v="EN LA PLATAFORMA PT-02 NO HAY INMOVILIZADOR EXTREMIDAD INFERIOR (FERULA)  EN SU BOTIQUIN "/>
    <s v="PLATAFORMA"/>
    <x v="1"/>
    <x v="1"/>
    <n v="0"/>
    <x v="3"/>
    <x v="1"/>
    <x v="2"/>
    <s v="MARCIA MULLO"/>
    <x v="0"/>
    <s v="SE GENERA UN COREO SOLICITANDO EL INMOVILIZADOR"/>
    <x v="0"/>
    <x v="0"/>
  </r>
  <r>
    <n v="1748"/>
    <x v="240"/>
    <d v="1899-12-31T17:00:00"/>
    <s v="EN LA PLATAFORMA PC-06 LA BOMBA MANUAL SE ENCUENTRA ROTA"/>
    <s v="TRASLADO PERSONAL "/>
    <x v="1"/>
    <x v="1"/>
    <n v="0"/>
    <x v="0"/>
    <x v="1"/>
    <x v="1"/>
    <s v="CRISTOPHER ORELLANA"/>
    <x v="2"/>
    <s v="SOLICITAR Y REEMPLAZAR LA BOMBA MANUAL"/>
    <x v="2"/>
    <x v="2"/>
  </r>
  <r>
    <n v="1749"/>
    <x v="240"/>
    <d v="1899-12-30T09:00:00"/>
    <s v="RUPTURA DE LA BOQUILLA DE MANGUERA DEL EXTINTOR "/>
    <s v="IRON HORSE"/>
    <x v="2"/>
    <x v="0"/>
    <n v="0"/>
    <x v="0"/>
    <x v="3"/>
    <x v="1"/>
    <s v="PABLO RIVERA"/>
    <x v="12"/>
    <s v="CAMBIO DE MANGUERA "/>
    <x v="0"/>
    <x v="1"/>
  </r>
  <r>
    <n v="1750"/>
    <x v="241"/>
    <d v="1899-12-30T09:00:00"/>
    <s v="RUPTURA DE GUARDA DEL SUELO DEL FOOT CLAM "/>
    <s v="PERFORACION"/>
    <x v="2"/>
    <x v="1"/>
    <n v="0"/>
    <x v="1"/>
    <x v="3"/>
    <x v="1"/>
    <s v="PABLO RIVERA"/>
    <x v="12"/>
    <s v="SOLDAR LA PARTE ROTA"/>
    <x v="0"/>
    <x v="1"/>
  </r>
  <r>
    <n v="1751"/>
    <x v="241"/>
    <d v="1899-12-30T09:00:00"/>
    <s v="GUARDA DEL GUIADOR DEL CABLE WIRE LINE "/>
    <s v="PERFORACION"/>
    <x v="2"/>
    <x v="0"/>
    <n v="0"/>
    <x v="1"/>
    <x v="0"/>
    <x v="1"/>
    <s v="PABLO RIVERA"/>
    <x v="12"/>
    <s v="SOLOCITAR Y COLOCAR "/>
    <x v="1"/>
    <x v="1"/>
  </r>
  <r>
    <n v="1752"/>
    <x v="242"/>
    <d v="1899-12-31T19:00:00"/>
    <s v="CARPA MAL ESTADO EN PLATAFORMA 1000-07 PC-03, Y PARA  REALLIZAR EL  CAMBIO DE LA MISMA HAY UNA ALTURA QUE NO ESTA PERMITIDO "/>
    <s v="PLATAFORMA"/>
    <x v="1"/>
    <x v="0"/>
    <n v="0"/>
    <x v="0"/>
    <x v="3"/>
    <x v="0"/>
    <s v="JENNY PEÑAFIEL "/>
    <x v="0"/>
    <s v="SOLICITAR YCARPA NUEVA Y SOLICITAR AL CLIENTE PARA LA UBIACACION DE LA MSIMA"/>
    <x v="0"/>
    <x v="0"/>
  </r>
  <r>
    <n v="1753"/>
    <x v="242"/>
    <d v="1899-12-30T20:30:00"/>
    <s v="LA MANGUERA DE BYPASS HIDRÁULICO DE LA MÁQUINA KD 1000 255 UBICADA ENTRE LOS DOS CILINDROS DE AVANCE SUFRE UNA RUPTURA. SE PROCEDE A VERIFICAR LA FILTRACIÓN DE ACEITE, SE CONTIENE EL DERRAME EN LAS TINAS DE LODOS Y SE PROCEDE A REALIZAR ORDEN Y LIMPIEZA"/>
    <s v="PERFORACION "/>
    <x v="5"/>
    <x v="2"/>
    <n v="0"/>
    <x v="1"/>
    <x v="0"/>
    <x v="0"/>
    <s v="ANGEL TAPIA "/>
    <x v="9"/>
    <s v="REVISAR ACEITE EN LAS TINAS DE LODOS. REALIZAR ORDEN Y LIMPIEZA."/>
    <x v="1"/>
    <x v="2"/>
  </r>
  <r>
    <n v="1754"/>
    <x v="242"/>
    <d v="1899-12-30T10:00:00"/>
    <s v="NO SE CUENTA CON CONEXIÓN A TIERRA EN EL CUBETO DEL TANQUE DE COMBUSTIBLE "/>
    <s v="PERFORACION"/>
    <x v="2"/>
    <x v="1"/>
    <n v="0"/>
    <x v="6"/>
    <x v="0"/>
    <x v="1"/>
    <s v="PABLO RIVERA"/>
    <x v="12"/>
    <s v="COLOCAR CONEXIÓN A TIERRA "/>
    <x v="0"/>
    <x v="1"/>
  </r>
  <r>
    <n v="1755"/>
    <x v="242"/>
    <d v="1899-12-30T08:20:00"/>
    <s v="SE RESBALA EL CUBETO DEL IRON HORSE Y SE CAE, ESTO OCASIONA UN DERRAME DE SUSTANCIA OLEOSA, PERO ES ATENTIDO Y MITIGADO EFICIENTEMENTE"/>
    <s v="IRON HORSE"/>
    <x v="9"/>
    <x v="2"/>
    <n v="0"/>
    <x v="4"/>
    <x v="3"/>
    <x v="2"/>
    <s v="VALENTIN ARÉVALO"/>
    <x v="25"/>
    <s v="SE RECOGE EL SUELO CONTAMINADO PARA ENTREGA AL CLIENTE."/>
    <x v="0"/>
    <x v="0"/>
  </r>
  <r>
    <n v="1756"/>
    <x v="242"/>
    <d v="1899-12-30T10:40:00"/>
    <s v="SE OBSERVO QUE EN LA PARTE TRASERA DEL IRON HORSE SE ENCUENTRA UN TENSOR COLGADO QUE LE CAUSA MOLESTIAS (RUIDO)"/>
    <s v="IRON HORSE"/>
    <x v="9"/>
    <x v="0"/>
    <n v="0"/>
    <x v="1"/>
    <x v="4"/>
    <x v="2"/>
    <s v="VALENTIN ARÉVALO"/>
    <x v="25"/>
    <s v="REVISAR EN TODO MOMENTO LA MÁQUINA PARA DAR SOLUCIÓN A LOS INCONVENIENTES PRESENTADOS (SE RETIRA EL TENSOR)"/>
    <x v="0"/>
    <x v="5"/>
  </r>
  <r>
    <n v="1757"/>
    <x v="242"/>
    <d v="1899-12-30T12:30:00"/>
    <s v="SE QUEMO UNA GAVETA Y UNA VIANDA EN EL MOTOR DEL IRON HORSE AL TRANSPORTAR EL ALMUERZO HACIA LA PLATAFORMA EPPF 003"/>
    <s v="IRON HORSE"/>
    <x v="9"/>
    <x v="1"/>
    <n v="0"/>
    <x v="1"/>
    <x v="4"/>
    <x v="2"/>
    <s v="VALENTIN ARÉVALO"/>
    <x v="25"/>
    <s v="REPORTE DE LO SUCEDIDO Y EL COMPROMISO DEL OPERADOR EN TENER MAS CUIDADO PARA EL TRANSPORTE DE ALIMENTOS EN EL IRON HORSE"/>
    <x v="0"/>
    <x v="3"/>
  </r>
  <r>
    <n v="1758"/>
    <x v="243"/>
    <d v="1899-12-31T18:00:00"/>
    <s v="FATIGA EN MANGUERAS HIDRAULICAS 3/4 15 PIES DE LA MAQUINA KD 1700-17401"/>
    <s v="PLATAFORMA"/>
    <x v="1"/>
    <x v="1"/>
    <n v="0"/>
    <x v="1"/>
    <x v="1"/>
    <x v="1"/>
    <s v="CARLOS ROJAS"/>
    <x v="1"/>
    <s v="REALIZAR CAMBIO DE MAGUERAS HIDRAULICAS "/>
    <x v="2"/>
    <x v="2"/>
  </r>
  <r>
    <n v="1759"/>
    <x v="243"/>
    <d v="1899-12-31T19:00:00"/>
    <s v="NO TENEMOS SUFICIENTE ESPACIO PARA ACOMODAR LAS CAJAS CON LAS MUESTRAS EN LA PLATAFORMA PE-01"/>
    <s v="PLATAFORMA"/>
    <x v="1"/>
    <x v="1"/>
    <n v="0"/>
    <x v="0"/>
    <x v="4"/>
    <x v="2"/>
    <s v="JAIRO PEREZ "/>
    <x v="2"/>
    <s v="HACER UN LUGAR ADECUADO PARA ACOMODAR LAS CAJA CON SUFICIENTE ESPACIO"/>
    <x v="0"/>
    <x v="1"/>
  </r>
  <r>
    <n v="1760"/>
    <x v="243"/>
    <d v="1899-12-31T20:00:00"/>
    <s v="LA MONTURA DE LA KD 200-06 NO ES LA APROPIADA "/>
    <s v="PLATAFORMA"/>
    <x v="1"/>
    <x v="1"/>
    <n v="0"/>
    <x v="0"/>
    <x v="1"/>
    <x v="1"/>
    <s v="VINICIO AUCAY"/>
    <x v="1"/>
    <s v="CAMBIAR POR UNA CORRECTA QUE TENGA PARA EL SEGURO DE LA CABEZA Y EL BRAZO OCILANTE"/>
    <x v="2"/>
    <x v="1"/>
  </r>
  <r>
    <n v="1761"/>
    <x v="243"/>
    <d v="1899-12-31T21:00:00"/>
    <s v="EN LA MAQUINA 200-06 EL MARTILLO SE ENCUENTRA CON EL MANGO FISURADO "/>
    <s v="PLATAFORMA"/>
    <x v="1"/>
    <x v="1"/>
    <n v="0"/>
    <x v="1"/>
    <x v="4"/>
    <x v="2"/>
    <s v="CRISTIAN AYALA"/>
    <x v="2"/>
    <s v="SE RECOMIENDA REEMPLAZAR INMEDIATAMENTE PARA NO OCASIONAR ACCIDENTES"/>
    <x v="0"/>
    <x v="2"/>
  </r>
  <r>
    <n v="1762"/>
    <x v="243"/>
    <d v="1899-12-31T22:00:00"/>
    <s v="EN LAVANDERIA ENTREVERAN LA ROPA Y NO REGRESA EN LAS CANASTAS"/>
    <s v="CAMPAMENTO "/>
    <x v="1"/>
    <x v="0"/>
    <n v="0"/>
    <x v="0"/>
    <x v="4"/>
    <x v="2"/>
    <s v="MIGUEL SARANGO"/>
    <x v="2"/>
    <s v="QU TENGAN MAS ATENCION LOS DE LA LAVANDERIA O QUE KLUANE DEBERIA TENER SU PROPIO PERSONAL DE LAVANDERIA"/>
    <x v="2"/>
    <x v="1"/>
  </r>
  <r>
    <n v="1763"/>
    <x v="243"/>
    <d v="1899-12-31T23:00:00"/>
    <s v="LA PLATAFORMA EN LA QUE SE ENCUENTRA LA MAQUINA 200-05 EL ESPACIO ES DEMASIADO REDUCIDO, EL TRABAJO EN UN ESPACIO MUY PEQUEÑO"/>
    <s v="PLATAFORMA"/>
    <x v="1"/>
    <x v="0"/>
    <n v="0"/>
    <x v="0"/>
    <x v="3"/>
    <x v="2"/>
    <s v="JULIO SUAREZ"/>
    <x v="2"/>
    <s v="AMPLIAR LAS PLATAFORMAS DEL MUESTREO MACANIZADO"/>
    <x v="2"/>
    <x v="1"/>
  </r>
  <r>
    <n v="1764"/>
    <x v="243"/>
    <d v="1900-01-01T00:00:00"/>
    <s v="GUARDA DE LA BOMBA HIDRAULICA DEL 1ER MOTOR NO ESTA COLOCADA DE LA MAQUINA 1000-07"/>
    <s v="PLATAFORMA"/>
    <x v="1"/>
    <x v="1"/>
    <n v="0"/>
    <x v="1"/>
    <x v="1"/>
    <x v="1"/>
    <s v="LEONARDO PINZON"/>
    <x v="0"/>
    <s v="NOTIFICAR A MECANICO PARA QUE REALICE EL TRABAJO"/>
    <x v="0"/>
    <x v="0"/>
  </r>
  <r>
    <n v="1765"/>
    <x v="243"/>
    <d v="1900-01-01T01:00:00"/>
    <s v="EL SEGURO DE LA CABEZA DE ROTACION ESTA EN MAL ESTADO DE LA MAQUINA KD 1000"/>
    <s v="PLATAFORMA"/>
    <x v="1"/>
    <x v="1"/>
    <n v="0"/>
    <x v="1"/>
    <x v="1"/>
    <x v="1"/>
    <s v="JEFFERSON PAZTO"/>
    <x v="2"/>
    <s v="CAMBIARLO INMEDIATAMENTE POR SEGURIDAD"/>
    <x v="2"/>
    <x v="0"/>
  </r>
  <r>
    <n v="1766"/>
    <x v="243"/>
    <d v="1900-01-01T02:00:00"/>
    <s v="GUARDA DEL 3ER MOTOR EN MAL ESTADO DE LA MAQUINA 100-07"/>
    <s v="PLATAFORMA"/>
    <x v="1"/>
    <x v="1"/>
    <n v="0"/>
    <x v="1"/>
    <x v="1"/>
    <x v="1"/>
    <s v="MAURICIO AYALA"/>
    <x v="2"/>
    <s v="CAMBIAR POR UNA GUARDA NUEVA"/>
    <x v="2"/>
    <x v="2"/>
  </r>
  <r>
    <n v="1767"/>
    <x v="243"/>
    <d v="1900-01-01T03:00:00"/>
    <s v="LA LLAVE #48 DE ALUMINIO SE ENCUENTRA FISURADA EN LA MITAD EN LA PLATAFORMA PC-49"/>
    <s v="PLATAFORMA"/>
    <x v="1"/>
    <x v="1"/>
    <n v="0"/>
    <x v="1"/>
    <x v="1"/>
    <x v="2"/>
    <s v="ELBER PEREZ"/>
    <x v="2"/>
    <s v="SOLICITAR LLAVE NUVA"/>
    <x v="2"/>
    <x v="2"/>
  </r>
  <r>
    <n v="1768"/>
    <x v="243"/>
    <d v="1900-01-01T04:00:00"/>
    <s v="CAIDA DE PIEDRAS DE LA PARTE SUPERIOR DEL TALUD EN LA PLATAFORMA PE-01"/>
    <s v="PLATAFORMA"/>
    <x v="1"/>
    <x v="2"/>
    <n v="0"/>
    <x v="0"/>
    <x v="1"/>
    <x v="2"/>
    <s v="ALEX OÑA"/>
    <x v="2"/>
    <s v="ELABORAR UNA ZANJA EN LA PARTE SUPERIOR PARA CONRTENER ESTOS INCIDENTES"/>
    <x v="2"/>
    <x v="1"/>
  </r>
  <r>
    <n v="1769"/>
    <x v="243"/>
    <d v="1900-01-01T05:00:00"/>
    <s v="SE ENCUENTRA EN  MAL ESTADO LA CARPA DE LA MAQUINA 100-07"/>
    <s v="PLATAFORMA"/>
    <x v="1"/>
    <x v="0"/>
    <n v="0"/>
    <x v="0"/>
    <x v="1"/>
    <x v="1"/>
    <s v="EDISON SILVA"/>
    <x v="2"/>
    <s v="REALIZAR CAMBIO DE CARPA"/>
    <x v="2"/>
    <x v="0"/>
  </r>
  <r>
    <n v="1770"/>
    <x v="243"/>
    <d v="1900-01-01T06:00:00"/>
    <s v="EN LA MAQUINA KD 1000 LA MONTURA ESTA MALA YA QUE EL SEGURO QUE LA DETIENE A LOS TEFLONES ESTA ROTO Y SE SALE A CADA RATO "/>
    <s v="PLATAFORMA"/>
    <x v="1"/>
    <x v="1"/>
    <n v="0"/>
    <x v="1"/>
    <x v="1"/>
    <x v="1"/>
    <s v="LENIN SANIMBIA"/>
    <x v="1"/>
    <s v="CAMBIAR LA MONTURA O PONER EL SEGURO PARA NO TENER MAS PROBLEMAS"/>
    <x v="2"/>
    <x v="0"/>
  </r>
  <r>
    <n v="1771"/>
    <x v="243"/>
    <d v="1900-01-01T07:00:00"/>
    <s v="EL LUGAR DONDE REALIZAMOS NUESTRO TRABAJO NO ES ADECUADO YA QUE EXISTE MANGUERAS Y OTOS OBJETOS "/>
    <s v="BODEGA "/>
    <x v="1"/>
    <x v="0"/>
    <n v="0"/>
    <x v="0"/>
    <x v="4"/>
    <x v="2"/>
    <s v="EDWIN CHIMBO"/>
    <x v="11"/>
    <s v="NOS AYUDEN CON UN TALLER "/>
    <x v="2"/>
    <x v="1"/>
  </r>
  <r>
    <n v="1772"/>
    <x v="243"/>
    <d v="1900-01-01T08:00:00"/>
    <s v="LLAVE #36 EN MAL ESTADO DE LA PLATAFORMA PC-49"/>
    <s v="PLATAFORMA"/>
    <x v="1"/>
    <x v="1"/>
    <n v="0"/>
    <x v="1"/>
    <x v="1"/>
    <x v="1"/>
    <s v="WELINTON QUILCA"/>
    <x v="2"/>
    <s v="CAMBIAR LA LLAVE"/>
    <x v="0"/>
    <x v="2"/>
  </r>
  <r>
    <n v="1773"/>
    <x v="243"/>
    <d v="1900-01-01T09:00:00"/>
    <s v="LA LINTERNAS QUE NOS FACILITAN PARA HECER NUESTRO TRABAJO DIARIO NO SON BUENAS SE GASTAN RAPIDO LAS PILAS"/>
    <s v="BOMBAS"/>
    <x v="1"/>
    <x v="0"/>
    <n v="0"/>
    <x v="7"/>
    <x v="4"/>
    <x v="2"/>
    <s v="WALTER PUWANCHIR"/>
    <x v="13"/>
    <s v="NOS AYUDEN CON MEJORES LINTERNAS "/>
    <x v="2"/>
    <x v="1"/>
  </r>
  <r>
    <n v="1774"/>
    <x v="243"/>
    <d v="1900-01-01T10:00:00"/>
    <s v="FALTA DEL SISTEMA DE LA BOMBA DRAGA DE LA MAQUINA 1000-07"/>
    <s v="PLATAFORMA"/>
    <x v="1"/>
    <x v="1"/>
    <n v="0"/>
    <x v="1"/>
    <x v="1"/>
    <x v="1"/>
    <s v="JAIRO ROSERO"/>
    <x v="2"/>
    <s v="CAMBIAR DE BOMBA"/>
    <x v="2"/>
    <x v="2"/>
  </r>
  <r>
    <n v="1775"/>
    <x v="243"/>
    <d v="1900-01-01T11:00:00"/>
    <s v="PUNTO ECOLOGICO ESTA EN MAL ESTADO DE LA PLATAFORMA PE-01"/>
    <s v="PLATAFORMA"/>
    <x v="1"/>
    <x v="1"/>
    <n v="0"/>
    <x v="0"/>
    <x v="4"/>
    <x v="2"/>
    <s v="KEVIN CAIZAGUANO"/>
    <x v="2"/>
    <s v="CAMBIAR EL PUNTO ECOLOGICO "/>
    <x v="0"/>
    <x v="0"/>
  </r>
  <r>
    <n v="1776"/>
    <x v="243"/>
    <d v="1900-01-01T12:00:00"/>
    <s v="NO EXISTE LETRINA SANITARIA EN MUESTREO MECANIZADO N5 "/>
    <s v="PLATAFORMA"/>
    <x v="1"/>
    <x v="1"/>
    <n v="0"/>
    <x v="0"/>
    <x v="4"/>
    <x v="2"/>
    <s v="OSCAR CORREA"/>
    <x v="2"/>
    <s v="CONSTRUIR UNA LETRINA SANITARIA"/>
    <x v="0"/>
    <x v="1"/>
  </r>
  <r>
    <n v="1777"/>
    <x v="243"/>
    <d v="1900-01-01T13:00:00"/>
    <s v="NOTIFICAR CON TIEMPO EL ARRIVO DEL ELICOPTERO PARA EVITAR INCIDENTES"/>
    <s v="PLATAFORMA"/>
    <x v="1"/>
    <x v="0"/>
    <n v="0"/>
    <x v="0"/>
    <x v="4"/>
    <x v="2"/>
    <s v="HOLGER BONILLA"/>
    <x v="1"/>
    <s v="MEJORAR LA COMUNICACIÓN CON LA PLATAFORMA"/>
    <x v="2"/>
    <x v="1"/>
  </r>
  <r>
    <n v="1778"/>
    <x v="243"/>
    <d v="1900-01-01T14:00:00"/>
    <s v="MALA CLASIFICACION DE LOS DESECHOS EN PUNTO ECOLOGICO DE BODEGA"/>
    <s v="CAMPAMENTO "/>
    <x v="1"/>
    <x v="2"/>
    <n v="0"/>
    <x v="0"/>
    <x v="1"/>
    <x v="1"/>
    <s v="MIGUEL RODRIGUEZ"/>
    <x v="0"/>
    <s v="CLASIFICAR BIEN LOS DESECHOS EN LA FUENTE"/>
    <x v="0"/>
    <x v="1"/>
  </r>
  <r>
    <n v="1779"/>
    <x v="243"/>
    <d v="1900-01-01T15:00:00"/>
    <s v="PERSONAL DE CAMPO SE FATIGA POR LAS CAMINATAS EXTENSAS, AL IGUAL QUE LAS JORNADAS EXTENDIDAS"/>
    <s v="TRASLADO PERSONAL "/>
    <x v="1"/>
    <x v="0"/>
    <n v="0"/>
    <x v="10"/>
    <x v="1"/>
    <x v="2"/>
    <s v="XIMENA DAVILA "/>
    <x v="0"/>
    <s v="DAR ALGUN INCENTIVO DESPUES DE LAS CAPACITACIONS DOMINICALES COMO PARTE DEL BIENESTAR SOCIAL"/>
    <x v="2"/>
    <x v="1"/>
  </r>
  <r>
    <n v="1780"/>
    <x v="243"/>
    <d v="1900-01-01T16:00:00"/>
    <s v="FALTA ASEO EN BAÑOS, DUCHAS E INODOROS EN CAMPAMENTO PIUNTZ"/>
    <s v="CAMPAMENTO "/>
    <x v="1"/>
    <x v="1"/>
    <n v="0"/>
    <x v="3"/>
    <x v="4"/>
    <x v="2"/>
    <s v="FABRICIO LUCAS"/>
    <x v="7"/>
    <s v="FIJAR HORARIOS DE LA LIMPIEZA EN LA MAÑANA Y TARDE"/>
    <x v="2"/>
    <x v="1"/>
  </r>
  <r>
    <n v="1781"/>
    <x v="243"/>
    <d v="1900-01-01T17:00:00"/>
    <s v="FALTA DE SEÑALIZACION EN EL TALUD YA QUE HAY POSIBLES DESLIZAMIENTOS"/>
    <s v="PLATAFORMA"/>
    <x v="1"/>
    <x v="0"/>
    <n v="0"/>
    <x v="0"/>
    <x v="4"/>
    <x v="2"/>
    <s v="JUAN CARLOS LOJA"/>
    <x v="2"/>
    <s v="SEÑALIZAR LOS LUGARES CON PENDIENTES FUERTES A POSIBLES DESLIZAMIENTOS"/>
    <x v="2"/>
    <x v="1"/>
  </r>
  <r>
    <n v="1782"/>
    <x v="243"/>
    <d v="1900-01-01T18:00:00"/>
    <s v="NO HAY BUEN ABASTECIMEINTO DE AGUA EN LA MAQUINA KD 1700-1408"/>
    <s v="PLATAFORMA"/>
    <x v="1"/>
    <x v="0"/>
    <n v="0"/>
    <x v="0"/>
    <x v="4"/>
    <x v="2"/>
    <s v="STALIN WAJARAI"/>
    <x v="2"/>
    <s v="MEJORAR LA LINEA DE AGUA"/>
    <x v="2"/>
    <x v="1"/>
  </r>
  <r>
    <n v="1783"/>
    <x v="243"/>
    <d v="1900-01-01T19:00:00"/>
    <s v="FALTAN LAS HERRAMIENTAS DE LA BOMVA H3, H4 H,5. "/>
    <s v="BOMBAS"/>
    <x v="1"/>
    <x v="1"/>
    <n v="0"/>
    <x v="1"/>
    <x v="1"/>
    <x v="2"/>
    <s v="JOEL KAJEKAI"/>
    <x v="13"/>
    <s v="DOTAR LAS HERRAMIENTAS PARA PODER REALIZAR BIEN EL TRABAJO"/>
    <x v="2"/>
    <x v="1"/>
  </r>
  <r>
    <n v="1784"/>
    <x v="243"/>
    <d v="1900-01-01T20:00:00"/>
    <s v="FALTA MADERA PARA EL ARMADO DE LA MAQUINA 200-06"/>
    <s v="PLATAFORMA"/>
    <x v="1"/>
    <x v="1"/>
    <n v="0"/>
    <x v="0"/>
    <x v="1"/>
    <x v="1"/>
    <s v="JEFFERSON CHICAIZA"/>
    <x v="2"/>
    <s v="NOS HAGAN LLEGAR MAS MADERA PARA PODER ARMAR LA PLATAFORMA"/>
    <x v="0"/>
    <x v="1"/>
  </r>
  <r>
    <n v="1785"/>
    <x v="243"/>
    <d v="1900-01-01T21:00:00"/>
    <s v="LA MOTOBOMBA SE ENCUENTRA EN MAL ESTADO DE LA MAQUINA KD 1000-07"/>
    <s v="PLATAFORMA"/>
    <x v="1"/>
    <x v="1"/>
    <n v="0"/>
    <x v="0"/>
    <x v="1"/>
    <x v="1"/>
    <s v="MILTON HARO"/>
    <x v="2"/>
    <s v="CAMBIAR CARBURADOR DE MOTOBOMBA"/>
    <x v="2"/>
    <x v="2"/>
  </r>
  <r>
    <n v="1786"/>
    <x v="243"/>
    <d v="1900-01-01T22:00:00"/>
    <s v="CAMINO INSEGURO PARA BAJAR LA CARPA EN LA PLATAFORMA PE-01"/>
    <s v="PLATAFORMA"/>
    <x v="1"/>
    <x v="1"/>
    <n v="0"/>
    <x v="0"/>
    <x v="1"/>
    <x v="2"/>
    <s v="MICHAEL PEREZ"/>
    <x v="2"/>
    <s v="ADECUAR UN CAMINO SEGURO"/>
    <x v="2"/>
    <x v="1"/>
  </r>
  <r>
    <n v="1787"/>
    <x v="243"/>
    <d v="1900-01-01T23:00:00"/>
    <s v="FALTA SEÑALETICA EN LOS SENDEROS"/>
    <s v="TRASLADO PERSONAL "/>
    <x v="1"/>
    <x v="1"/>
    <n v="0"/>
    <x v="0"/>
    <x v="4"/>
    <x v="2"/>
    <s v="DAVID QUEREMBAS"/>
    <x v="2"/>
    <s v="SEÑALIZAR LETREROS QUE INDIQUEN A QUE CAMPAMENTO O PLATAFORMA SE DIRIGE"/>
    <x v="2"/>
    <x v="1"/>
  </r>
  <r>
    <n v="1788"/>
    <x v="243"/>
    <d v="1900-01-02T00:00:00"/>
    <s v="ACCESO A TINAS DE LODOS NO ES SEGURO E LA PLATAFORMA PC-06"/>
    <s v="PLATAFORMA"/>
    <x v="1"/>
    <x v="0"/>
    <n v="0"/>
    <x v="0"/>
    <x v="1"/>
    <x v="2"/>
    <s v="BYRON AWAK"/>
    <x v="2"/>
    <s v="MEJORAR ACCESO Y PASAMANOS HACIA TINAS DE LODOS"/>
    <x v="2"/>
    <x v="1"/>
  </r>
  <r>
    <n v="1789"/>
    <x v="243"/>
    <d v="1900-01-02T01:00:00"/>
    <s v="SE OBSERVA QUE LA CARPA DE CUBIERTA SE ENCUENTRA EN MAL ESTADO, DE LA PLATAFORMA PC-05"/>
    <s v="PLATAFORMA"/>
    <x v="1"/>
    <x v="0"/>
    <n v="0"/>
    <x v="0"/>
    <x v="1"/>
    <x v="1"/>
    <s v="PABLO BRAVO"/>
    <x v="2"/>
    <s v="CAMBIO DE CARPA INMEDIATO"/>
    <x v="2"/>
    <x v="0"/>
  </r>
  <r>
    <n v="1790"/>
    <x v="243"/>
    <d v="1900-01-02T02:00:00"/>
    <s v="DEJAN LAS BOTAS DENTRO DEL IGLU"/>
    <s v="CAMPAMENTO "/>
    <x v="1"/>
    <x v="1"/>
    <n v="0"/>
    <x v="3"/>
    <x v="4"/>
    <x v="2"/>
    <s v="PATRICIO AYALA"/>
    <x v="2"/>
    <s v="CONTRUIR UN LUGAR PARA DEJAR LAS BOTAS"/>
    <x v="2"/>
    <x v="1"/>
  </r>
  <r>
    <n v="1791"/>
    <x v="243"/>
    <d v="1900-01-02T03:00:00"/>
    <s v="CARPA ROTA EN LA PLATAFORMA PC-06"/>
    <s v="PLATAFORMA"/>
    <x v="1"/>
    <x v="0"/>
    <n v="0"/>
    <x v="0"/>
    <x v="1"/>
    <x v="1"/>
    <s v="CRISTOPHER ORELLANA"/>
    <x v="2"/>
    <s v="PARCHAR O CAMBIAR CARPA"/>
    <x v="2"/>
    <x v="0"/>
  </r>
  <r>
    <n v="1792"/>
    <x v="243"/>
    <d v="1900-01-02T04:00:00"/>
    <s v="LA BOMBA DRAGA DE LA MAQUINA KD 1700-1401 SE ENCUENTRA CON UNA SOGA COMO DIPOSITIVO DE ENCENDIDO "/>
    <s v="PLATAFORMA"/>
    <x v="1"/>
    <x v="1"/>
    <n v="0"/>
    <x v="1"/>
    <x v="0"/>
    <x v="1"/>
    <s v="EDUARDO ROGEL"/>
    <x v="2"/>
    <s v="REALIZAR LA CORRECCION DEL DISPOSITIVO O REEMPLAZAR LA BOMBA DRAGA"/>
    <x v="2"/>
    <x v="2"/>
  </r>
  <r>
    <n v="1793"/>
    <x v="243"/>
    <d v="1900-01-02T05:00:00"/>
    <s v="TABLONES EN MAL ESTADO DE LA PLATAFORMA PE-01"/>
    <s v="PLATAFORMA"/>
    <x v="1"/>
    <x v="1"/>
    <n v="0"/>
    <x v="1"/>
    <x v="1"/>
    <x v="1"/>
    <s v="EDUARDO ROGEL"/>
    <x v="2"/>
    <s v="REEMPLAZAR TABLONES AFECTADOS"/>
    <x v="2"/>
    <x v="2"/>
  </r>
  <r>
    <n v="1794"/>
    <x v="243"/>
    <d v="1900-01-02T06:00:00"/>
    <s v="FALTA DE ESPACIO PARA ALMACENAMIENTO DE ADITIVOS Y REPUESTOS"/>
    <s v="PLATAFORMA"/>
    <x v="1"/>
    <x v="1"/>
    <n v="0"/>
    <x v="0"/>
    <x v="1"/>
    <x v="2"/>
    <s v="BRYAN ORTEGA"/>
    <x v="7"/>
    <s v="ALMACENAR ADITIVOS EN OTRO LUGAR"/>
    <x v="2"/>
    <x v="1"/>
  </r>
  <r>
    <n v="1795"/>
    <x v="243"/>
    <d v="1899-12-30T18:00:00"/>
    <s v="EN LA PLATAFORMA PS-02 FALTA TUBERÍA NTW PARA PERFORAR"/>
    <s v="PLATAFORMA"/>
    <x v="1"/>
    <x v="1"/>
    <n v="0"/>
    <x v="0"/>
    <x v="0"/>
    <x v="1"/>
    <s v="GEOVANNY CAMPOVERDE "/>
    <x v="1"/>
    <s v="ENVIAR MAS TUBERIA DE NTW"/>
    <x v="0"/>
    <x v="0"/>
  </r>
  <r>
    <n v="1796"/>
    <x v="243"/>
    <d v="1899-12-30T18:00:00"/>
    <s v="EN LA PLATAFORMA PS-02 LA MANGUERA DE SUCCIÓN DE LA BOMBA 1029 ESTA ROTA Y YA NO SE PUEDE REALIZAR MÁS RECORTES, YA QUE LA MANGUERA YA ESTA DEMASIADO CORTA"/>
    <s v="PLATAFORMA"/>
    <x v="1"/>
    <x v="1"/>
    <n v="0"/>
    <x v="0"/>
    <x v="3"/>
    <x v="2"/>
    <s v="LUIS LITA"/>
    <x v="2"/>
    <s v="ENVIAR MANGUERAS NUEVAS CON EL DIAMETRO APROPIADO PARA REEMPLAZARLO"/>
    <x v="2"/>
    <x v="3"/>
  </r>
  <r>
    <n v="1797"/>
    <x v="243"/>
    <d v="1899-12-30T18:00:00"/>
    <s v="EN LA MÁQUINA 1700 1405 SE ENCUENTRA LA CARPA ROTA"/>
    <s v="PLATAFORMA"/>
    <x v="1"/>
    <x v="0"/>
    <n v="0"/>
    <x v="0"/>
    <x v="3"/>
    <x v="1"/>
    <s v="CRISTIAN PEREZ"/>
    <x v="2"/>
    <s v="CAMBIAR DE CARPA O COSER EL AGUJERO"/>
    <x v="2"/>
    <x v="3"/>
  </r>
  <r>
    <n v="1798"/>
    <x v="243"/>
    <d v="1899-12-30T18:00:00"/>
    <s v="EL CAMPAMENTO WARINTZA SUR NO DISPONE DE UN BUEN INTERNET POR LO QUE SE DEMORA HORAS PARA ENVIAR DOCUMENTOS, ADEMAS HAY INCONVENIENTES CON LA CONTRASEÑA YA QUE CAMBIAN TODOS LOS DÍAS Y SOLO MANEJAN LOS TÉCNICOS DEL CLIENTE"/>
    <s v="CAMPAMENTO "/>
    <x v="1"/>
    <x v="0"/>
    <n v="0"/>
    <x v="0"/>
    <x v="3"/>
    <x v="1"/>
    <s v="DIEGO OLIVO"/>
    <x v="0"/>
    <s v="CONTRATAR INTERNET PROPIA DE KLUANE PARA MEJORAR LA PRODUCTIVIDAD Y EFICIENCIA EN EL CAMPAMENTO"/>
    <x v="2"/>
    <x v="3"/>
  </r>
  <r>
    <n v="1799"/>
    <x v="243"/>
    <d v="1899-12-30T18:00:00"/>
    <s v="EN LA PLATAFORMA PS-02 LA MANGUERA DE SUCCIÓN DE LA BOMBA 1029 ESTA ROTA, PRODUCIENDO LIQUEOS"/>
    <s v="PLATAFORMA"/>
    <x v="1"/>
    <x v="0"/>
    <n v="0"/>
    <x v="0"/>
    <x v="3"/>
    <x v="2"/>
    <s v="EDISON LAFEBRE"/>
    <x v="2"/>
    <s v="REEMPLAZAR LA MANGUERA YA QUE NO SE PUEDE PARCHAR"/>
    <x v="2"/>
    <x v="3"/>
  </r>
  <r>
    <n v="1800"/>
    <x v="243"/>
    <d v="1899-12-30T18:00:00"/>
    <s v="EN LA PLATAFORMA PS-02 LA CARPA ESTA ROTA "/>
    <s v="PLATAFORMA"/>
    <x v="1"/>
    <x v="0"/>
    <n v="0"/>
    <x v="0"/>
    <x v="3"/>
    <x v="1"/>
    <s v="DARWIN CARVAJAL"/>
    <x v="2"/>
    <s v="CAMBIAR DE CARPA O COSER EL AGUJERO"/>
    <x v="2"/>
    <x v="3"/>
  </r>
  <r>
    <n v="1801"/>
    <x v="243"/>
    <d v="1899-12-30T18:00:00"/>
    <s v="EN LA PLATAFORMA PS-02 LA CARPA ESTA ROTA "/>
    <s v="PLATAFORMA"/>
    <x v="1"/>
    <x v="0"/>
    <n v="0"/>
    <x v="0"/>
    <x v="3"/>
    <x v="1"/>
    <s v="CARLOS AMAGUAY"/>
    <x v="1"/>
    <s v="CAMBIAR DE CARPA O COSER EL AGUJERO"/>
    <x v="2"/>
    <x v="3"/>
  </r>
  <r>
    <n v="1802"/>
    <x v="243"/>
    <d v="1899-12-30T18:00:00"/>
    <s v="LA CARPA DE LA PLATAFORMA SE ENCUENTRA EN MAL ESTADO "/>
    <s v="PLATAFORMA"/>
    <x v="1"/>
    <x v="0"/>
    <n v="0"/>
    <x v="0"/>
    <x v="3"/>
    <x v="1"/>
    <s v="HENRY BONILLA"/>
    <x v="1"/>
    <s v="ENVIAR UNA CARPA NUEVA"/>
    <x v="0"/>
    <x v="1"/>
  </r>
  <r>
    <n v="1803"/>
    <x v="243"/>
    <d v="1899-12-30T18:00:00"/>
    <s v="SE NECESITA BOTELLAS DE AGUA PARA EL PERSONAL"/>
    <s v="PLATAFORMA"/>
    <x v="1"/>
    <x v="0"/>
    <n v="0"/>
    <x v="0"/>
    <x v="3"/>
    <x v="1"/>
    <s v="BRIAN ALMEIDA"/>
    <x v="2"/>
    <s v="ENVIAR BOTELLAS DE AGUA PARA EL PERSONAL"/>
    <x v="0"/>
    <x v="1"/>
  </r>
  <r>
    <n v="1804"/>
    <x v="243"/>
    <d v="1899-12-30T18:00:00"/>
    <s v="LAS LAMPARAS DE LA PLATAFORMA NO ILUMIN LO SUFICIENTE "/>
    <s v="PLATAFORMA"/>
    <x v="1"/>
    <x v="0"/>
    <n v="0"/>
    <x v="1"/>
    <x v="3"/>
    <x v="1"/>
    <s v="KLEVER AYALA"/>
    <x v="1"/>
    <s v="CAMBIO DE LAMPARAS POR SU BAJO RENDIMIENTO "/>
    <x v="0"/>
    <x v="2"/>
  </r>
  <r>
    <n v="1805"/>
    <x v="243"/>
    <d v="1899-12-30T18:00:00"/>
    <s v="LA GUARDA DE PISO SE ENCUENTRA EN MAL ESTADO "/>
    <s v="PLATAFORMA"/>
    <x v="1"/>
    <x v="1"/>
    <n v="0"/>
    <x v="1"/>
    <x v="3"/>
    <x v="1"/>
    <s v="CARLOS YANEZ "/>
    <x v="2"/>
    <s v="ENVIAR UNA GARDA DE PISO YA QUE LA QUE TENEMOS SE ECUNTRA EN MAL ESTADO "/>
    <x v="1"/>
    <x v="3"/>
  </r>
  <r>
    <n v="1806"/>
    <x v="243"/>
    <d v="1899-12-30T18:00:00"/>
    <s v="NO HAY PIN DE GUARDA DE ROTACION "/>
    <s v="PLATAFORMA"/>
    <x v="1"/>
    <x v="1"/>
    <n v="0"/>
    <x v="1"/>
    <x v="3"/>
    <x v="1"/>
    <s v="EDGAR SUIN"/>
    <x v="2"/>
    <s v="ENVIAR EL PIN DE LA GUARDA DE ROTACION FALTANTE "/>
    <x v="1"/>
    <x v="1"/>
  </r>
  <r>
    <n v="1807"/>
    <x v="243"/>
    <d v="1899-12-30T18:00:00"/>
    <s v="CAMBIO DE LA GUARDA DE LA BOMBA HIDRAULICA"/>
    <s v="PLATAFORMA"/>
    <x v="1"/>
    <x v="0"/>
    <n v="0"/>
    <x v="1"/>
    <x v="3"/>
    <x v="1"/>
    <s v="EDWIN ORDOÑEZ"/>
    <x v="2"/>
    <s v="ENVIAR LA GUARDA DE LA BOMBA HIDRAULICA"/>
    <x v="1"/>
    <x v="1"/>
  </r>
  <r>
    <n v="1808"/>
    <x v="243"/>
    <d v="1899-12-30T18:00:00"/>
    <s v="ADECUAR EL CAMINO QUE VA DE TRINCHE A LA PLATAFORMA PE-01"/>
    <s v="TRASLADO PERSONAL "/>
    <x v="1"/>
    <x v="0"/>
    <n v="0"/>
    <x v="0"/>
    <x v="3"/>
    <x v="1"/>
    <s v="ROGELIO SAANT"/>
    <x v="13"/>
    <s v="SOLICITAR AL PERSONAL DE KALLPA QUE SE ARREGLE EL SENDERO "/>
    <x v="1"/>
    <x v="1"/>
  </r>
  <r>
    <n v="1809"/>
    <x v="243"/>
    <d v="1899-12-30T18:00:00"/>
    <s v="EN LA PLATAFORMA PS-02 FALTA TUBERÍA NTW PARA PERFORAR"/>
    <s v="PLATAFORMA"/>
    <x v="1"/>
    <x v="0"/>
    <n v="0"/>
    <x v="0"/>
    <x v="0"/>
    <x v="1"/>
    <s v="GEOVANNY CAMPOVERDE "/>
    <x v="1"/>
    <s v="ENVIAR MAS TUBERIA DE NTW"/>
    <x v="1"/>
    <x v="0"/>
  </r>
  <r>
    <n v="1810"/>
    <x v="243"/>
    <d v="1899-12-30T18:00:00"/>
    <s v="EN LA PLATAFORMA PS-02 LA MANGUERA DE SUCCIÓN DE LA BOMBA 1029 ESTA ROTA Y YA NO SE PUEDE REALIZAR MÁS RECORTES, YA QUE LA MANGUERA YA ESTA DEMASIADO CORTA"/>
    <s v="PLATAFORMA"/>
    <x v="1"/>
    <x v="1"/>
    <n v="0"/>
    <x v="0"/>
    <x v="3"/>
    <x v="2"/>
    <s v="LUIS LITA"/>
    <x v="2"/>
    <s v="ENVIAR MANGUERAS NUEVAS CON EL DIAMETRO APROPIADO PARA REEMPLAZARLO"/>
    <x v="2"/>
    <x v="3"/>
  </r>
  <r>
    <n v="1811"/>
    <x v="243"/>
    <d v="1899-12-30T18:00:00"/>
    <s v="EN LA MÁQUINA 1700 1405 SE ENCUENTRA LA CARPA ROTA"/>
    <s v="PLATAFORMA"/>
    <x v="1"/>
    <x v="0"/>
    <n v="0"/>
    <x v="0"/>
    <x v="3"/>
    <x v="1"/>
    <s v="CRISTIAN PEREZ"/>
    <x v="2"/>
    <s v="CAMBIAR DE CARPA O COSER EL AGUJERO"/>
    <x v="2"/>
    <x v="3"/>
  </r>
  <r>
    <n v="1812"/>
    <x v="243"/>
    <d v="1899-12-30T18:00:00"/>
    <s v="EL CAMPAMENTO WARINTZA SUR NO DISPONE DE UN BUEN INTERNET POR LO QUE SE DEMORA HORAS PARA ENVIAR DOCUMENTOS, ADEMAS HAY INCONVENIENTES CON LA CONTRASEÑA YA QUE CAMBIAN TODOS LOS DÍAS Y SOLO MANEJAN LOS TÉCNICOS DEL CLIENTE"/>
    <s v="CAMPAMENTO "/>
    <x v="1"/>
    <x v="0"/>
    <n v="0"/>
    <x v="0"/>
    <x v="3"/>
    <x v="1"/>
    <s v="DIEGO OLIVO"/>
    <x v="0"/>
    <s v="CONTRATAR INTERNET PROPIA DE KLUANE PARA MEJORAR LA PRODUCTIVIDAD Y EFICIENCIA EN EL CAMPAMENTO"/>
    <x v="2"/>
    <x v="3"/>
  </r>
  <r>
    <n v="1813"/>
    <x v="243"/>
    <d v="1899-12-30T18:00:00"/>
    <s v="EN LA PLATAFORMA PS-02 LA MANGUERA DE SUCCIÓN DE LA BOMBA 1029 ESTA ROTA, PRODUCIENDO LIQUEOS"/>
    <s v="PLATAFORMA"/>
    <x v="1"/>
    <x v="0"/>
    <n v="0"/>
    <x v="0"/>
    <x v="3"/>
    <x v="2"/>
    <s v="EDISON LAFEBRE"/>
    <x v="2"/>
    <s v="REEMPLAZAR LA MANGUERA YA QUE NO SE PUEDE PARCHAR"/>
    <x v="2"/>
    <x v="3"/>
  </r>
  <r>
    <n v="1814"/>
    <x v="243"/>
    <d v="1899-12-30T18:00:00"/>
    <s v="EN LA PLATAFORMA PS-02 LA CARPA ESTA ROTA "/>
    <s v="PLATAFORMA"/>
    <x v="1"/>
    <x v="0"/>
    <n v="0"/>
    <x v="0"/>
    <x v="3"/>
    <x v="1"/>
    <s v="DARWIN CARVAJAL"/>
    <x v="2"/>
    <s v="CAMBIAR DE CARPA O COSER EL AGUJERO"/>
    <x v="2"/>
    <x v="3"/>
  </r>
  <r>
    <n v="1815"/>
    <x v="243"/>
    <d v="1899-12-30T18:00:00"/>
    <s v="EN LA PLATAFORMA PS-02 LA CARPA ESTA ROTA "/>
    <s v="PLATAFORMA"/>
    <x v="1"/>
    <x v="0"/>
    <n v="0"/>
    <x v="0"/>
    <x v="3"/>
    <x v="1"/>
    <s v="CARLOS AMAGUAY"/>
    <x v="1"/>
    <s v="CAMBIAR DE CARPA O COSER EL AGUJERO"/>
    <x v="2"/>
    <x v="3"/>
  </r>
  <r>
    <n v="1816"/>
    <x v="243"/>
    <d v="1899-12-30T18:00:00"/>
    <s v="INTERNET DE CAMPAMENTO OSO ES MALA LA SEÑAL PARA COMUNICARSE"/>
    <s v="CAMPAMENTO "/>
    <x v="1"/>
    <x v="0"/>
    <n v="0"/>
    <x v="0"/>
    <x v="4"/>
    <x v="1"/>
    <s v="HERMAN ROMERO"/>
    <x v="1"/>
    <s v="ARREGLAR PARA MEJORAR LA SEÑAL"/>
    <x v="2"/>
    <x v="1"/>
  </r>
  <r>
    <n v="1817"/>
    <x v="243"/>
    <d v="1899-12-30T19:00:00"/>
    <s v="INTERNET DE CAMPAMENTO OSO ES MALA LA SEÑAL PARA COMUNICARSE"/>
    <s v="CAMPAMENTO "/>
    <x v="1"/>
    <x v="0"/>
    <n v="0"/>
    <x v="0"/>
    <x v="4"/>
    <x v="1"/>
    <s v="UBALDO RAMON"/>
    <x v="1"/>
    <s v="ARREGLAR PARA MEJORAR LA SEÑAL"/>
    <x v="2"/>
    <x v="1"/>
  </r>
  <r>
    <n v="1818"/>
    <x v="243"/>
    <d v="1899-12-30T18:00:00"/>
    <s v="EL CABLE WIRE LINE DE LA PLATAFORMA PT-02 SE ENCUENTRA EN MAL ESTADO"/>
    <s v="PLATAFORMA"/>
    <x v="1"/>
    <x v="0"/>
    <n v="0"/>
    <x v="1"/>
    <x v="0"/>
    <x v="1"/>
    <s v="UBALDO RAMON"/>
    <x v="1"/>
    <s v="COLOCAR NUEVO CARRETE "/>
    <x v="1"/>
    <x v="0"/>
  </r>
  <r>
    <n v="1819"/>
    <x v="243"/>
    <d v="1899-12-30T18:00:00"/>
    <s v="EL ORIENTADOR SE ENCUENTRA EN MAL ESTADO"/>
    <s v="PLATAFORMA"/>
    <x v="1"/>
    <x v="0"/>
    <n v="0"/>
    <x v="1"/>
    <x v="4"/>
    <x v="2"/>
    <s v="KEVIN QUIROZ"/>
    <x v="2"/>
    <s v="COLOCAR UNO NUEVO"/>
    <x v="2"/>
    <x v="1"/>
  </r>
  <r>
    <n v="1820"/>
    <x v="243"/>
    <d v="1900-01-02T06:00:00"/>
    <s v="PIN DE SEGURIDAD DE LA CABEZA DE ROTACIÓN SE ENCUENTRA EN MAL ESTADO"/>
    <s v="PLATAFORMA"/>
    <x v="1"/>
    <x v="1"/>
    <n v="0"/>
    <x v="1"/>
    <x v="0"/>
    <x v="1"/>
    <s v="SAUL CHIRIAP "/>
    <x v="2"/>
    <s v="CAMBIAR INMEDIATAMENTE"/>
    <x v="2"/>
    <x v="1"/>
  </r>
  <r>
    <n v="1821"/>
    <x v="243"/>
    <d v="1900-01-02T06:00:00"/>
    <s v="BOMBA FMC PRESENTA LIQUEO DE LODOS HACIA EL CUBETO EN PC-20 PRESENTA NO SALE DE LA BANDEJA "/>
    <s v="PLATAFORMA"/>
    <x v="1"/>
    <x v="2"/>
    <n v="0"/>
    <x v="1"/>
    <x v="0"/>
    <x v="1"/>
    <s v="VALENTIN QUISHPE"/>
    <x v="1"/>
    <s v="CAMBIO DE EMPAQUES INMEDIATOS"/>
    <x v="2"/>
    <x v="0"/>
  </r>
  <r>
    <n v="1822"/>
    <x v="243"/>
    <d v="1900-01-02T06:00:00"/>
    <s v="LLAVE 48 EN MAL ESTADO EN PT-02"/>
    <s v="PLATAFORMA"/>
    <x v="1"/>
    <x v="0"/>
    <n v="0"/>
    <x v="1"/>
    <x v="0"/>
    <x v="1"/>
    <s v="EDGAR FLORES "/>
    <x v="2"/>
    <s v="CAMBIO "/>
    <x v="2"/>
    <x v="1"/>
  </r>
  <r>
    <n v="1823"/>
    <x v="243"/>
    <d v="1900-01-02T06:00:00"/>
    <s v="TABLON CERCA DE LA LINEA DE FUEGO EN MAL ESTADO EN PC-22"/>
    <s v="PLATAFORMA"/>
    <x v="1"/>
    <x v="0"/>
    <n v="0"/>
    <x v="1"/>
    <x v="0"/>
    <x v="1"/>
    <s v="JILSON ROSERO"/>
    <x v="2"/>
    <s v="PROVEER UN TABLON QUE SE ENCUENTRE EN BUENAS CONDICIONES"/>
    <x v="2"/>
    <x v="1"/>
  </r>
  <r>
    <n v="1824"/>
    <x v="243"/>
    <d v="1900-01-02T06:00:00"/>
    <s v="CARPA MAL ESTADO EN PLATAFORMA PC-03"/>
    <s v="PLATAFORMA"/>
    <x v="1"/>
    <x v="0"/>
    <n v="0"/>
    <x v="1"/>
    <x v="0"/>
    <x v="1"/>
    <s v="JUAN GAMBOA"/>
    <x v="1"/>
    <s v="TEMPLAR Y TAPAR EL AGUJERO"/>
    <x v="1"/>
    <x v="0"/>
  </r>
  <r>
    <n v="1825"/>
    <x v="243"/>
    <d v="1899-12-30T19:00:00"/>
    <s v="CABLE WIRELINE DESGASTADO EN PC-20"/>
    <s v="PLATAFORMA"/>
    <x v="1"/>
    <x v="1"/>
    <n v="0"/>
    <x v="1"/>
    <x v="0"/>
    <x v="1"/>
    <s v="ROGER VILLENA"/>
    <x v="1"/>
    <s v="REALIZAR EL SEGUIMIENTO PARA RESPECTIVO CAMBIO"/>
    <x v="2"/>
    <x v="0"/>
  </r>
  <r>
    <n v="1826"/>
    <x v="243"/>
    <d v="1900-01-02T06:00:00"/>
    <s v="LOS CAMINOS A PROYECTOS SE ENCUENTRAN EN MAL ESTADO"/>
    <s v="TRASLADO PERSONAL "/>
    <x v="1"/>
    <x v="0"/>
    <n v="0"/>
    <x v="0"/>
    <x v="3"/>
    <x v="1"/>
    <s v="ERICK BRAVO"/>
    <x v="2"/>
    <s v="MEJORAR Y ARREGLAR LOS CAMINOS"/>
    <x v="2"/>
    <x v="1"/>
  </r>
  <r>
    <n v="1827"/>
    <x v="243"/>
    <d v="1900-01-02T06:00:00"/>
    <s v="EN CAMPAMENTO NO SE DISPONE DE PUNTO DE ENCUENTRO"/>
    <s v="CAMPAMENTO "/>
    <x v="1"/>
    <x v="0"/>
    <n v="0"/>
    <x v="0"/>
    <x v="0"/>
    <x v="1"/>
    <s v="JHEISON SAGBAY"/>
    <x v="11"/>
    <s v="COLOCAR SEÑALETICA"/>
    <x v="2"/>
    <x v="0"/>
  </r>
  <r>
    <n v="1828"/>
    <x v="243"/>
    <d v="1900-01-02T06:00:00"/>
    <s v="COMPAÑEROS DE PLATAFORMA NOTIFICAN QUE NO CONOCEN LOS PROCEDIMIENTOS DE OPERACIONES Y SEGURIDAD"/>
    <s v="PLATAFORMA"/>
    <x v="1"/>
    <x v="0"/>
    <n v="0"/>
    <x v="1"/>
    <x v="0"/>
    <x v="2"/>
    <s v="JUAN CORTEZ "/>
    <x v="7"/>
    <s v="CAPACITAR Y DAR A CONOCER LOS PROCEDIMIENTOS"/>
    <x v="2"/>
    <x v="1"/>
  </r>
  <r>
    <n v="1829"/>
    <x v="243"/>
    <d v="1900-01-02T06:00:00"/>
    <s v="LAS GRADAS A LA MOTOBOMBA ESTAN EN MAL ESTADO"/>
    <s v="PLATAFORMA"/>
    <x v="1"/>
    <x v="0"/>
    <n v="0"/>
    <x v="0"/>
    <x v="0"/>
    <x v="1"/>
    <s v="FREDDY PULAMARIN"/>
    <x v="2"/>
    <s v="ARREGLAR LO MAS PRONTO POSIBLE"/>
    <x v="2"/>
    <x v="0"/>
  </r>
  <r>
    <n v="1830"/>
    <x v="243"/>
    <d v="1900-01-02T06:00:00"/>
    <s v="LAS LLAVES 48 Y 36 SE ENCUENTRAN EN MAL ESTADO LAS QUIJADAS Y FIJADAS DE LA MAQUINA 1700-1406"/>
    <s v="PLATAFORMA"/>
    <x v="1"/>
    <x v="0"/>
    <n v="0"/>
    <x v="1"/>
    <x v="3"/>
    <x v="1"/>
    <s v="JONATHAN ANDRADE"/>
    <x v="2"/>
    <s v="REALIZAR EL CAMBIO "/>
    <x v="2"/>
    <x v="1"/>
  </r>
  <r>
    <n v="1831"/>
    <x v="243"/>
    <d v="1900-01-02T06:00:00"/>
    <s v="FALTA EL SEGURO DE LA CABEZA DE ROTACION EN PLATAFORMA PT-02"/>
    <s v="PLATAFORMA"/>
    <x v="1"/>
    <x v="1"/>
    <n v="0"/>
    <x v="1"/>
    <x v="0"/>
    <x v="1"/>
    <s v="EFRAIN VENTURA"/>
    <x v="1"/>
    <s v="IMPLEMENTAR EL SEGURO"/>
    <x v="2"/>
    <x v="0"/>
  </r>
  <r>
    <n v="1832"/>
    <x v="243"/>
    <d v="1899-12-30T19:00:00"/>
    <s v="TABLONES EN MAL ESTADO "/>
    <s v="PLATAFORMA"/>
    <x v="1"/>
    <x v="1"/>
    <n v="0"/>
    <x v="1"/>
    <x v="0"/>
    <x v="2"/>
    <s v="FRANCISCO BONILLA"/>
    <x v="1"/>
    <s v="REALIZAR CAMBIO"/>
    <x v="2"/>
    <x v="1"/>
  </r>
  <r>
    <n v="1833"/>
    <x v="243"/>
    <d v="1899-12-30T19:00:00"/>
    <s v="CARPA EN MAL ESTADO EN PLATAFORMA 1700-1408"/>
    <s v="PLATAFORMA"/>
    <x v="1"/>
    <x v="0"/>
    <n v="0"/>
    <x v="1"/>
    <x v="0"/>
    <x v="1"/>
    <s v="JOSE RIVAS"/>
    <x v="1"/>
    <s v="REALIZAR EL REEMPLAZO  "/>
    <x v="0"/>
    <x v="1"/>
  </r>
  <r>
    <n v="1834"/>
    <x v="243"/>
    <d v="1900-01-02T06:00:00"/>
    <s v="LA CANALETA GUIA DEL TUBO INTERNO SE ENCUENTRA SIN UN RODILLO Y NO SE PUEDE COLOCAR POR LA ALTURA EN PLATAFORMA 1700-1402"/>
    <s v="PLATAFORMA"/>
    <x v="1"/>
    <x v="0"/>
    <n v="0"/>
    <x v="1"/>
    <x v="0"/>
    <x v="1"/>
    <s v="HENRY SANCHEZ"/>
    <x v="1"/>
    <s v="COLOCAR EL RODILLO CUANDO SE TERMINE EL SONDAJE PARA BAJAR LA TORRE"/>
    <x v="2"/>
    <x v="0"/>
  </r>
  <r>
    <n v="1835"/>
    <x v="243"/>
    <d v="1900-01-02T06:00:00"/>
    <s v="SE SOLICITA UNA NUEVA CARPA EN PLATAFORMA PC-05, MAQUINA 1700-1408 PARA EVITAR LA FILTRACION DE LLUVIA Y CUBRIR EL AREA DE LAS SUPERBOMBAS O MOTORES"/>
    <s v="PLATAFORMA"/>
    <x v="1"/>
    <x v="0"/>
    <n v="0"/>
    <x v="1"/>
    <x v="0"/>
    <x v="1"/>
    <s v="DARWIN SHARUP"/>
    <x v="13"/>
    <s v="CUMPLIR CON LO SOLICITADO PARA EVITAR OBSERVACIONES O DAÑOS MATERIALES"/>
    <x v="0"/>
    <x v="0"/>
  </r>
  <r>
    <n v="1836"/>
    <x v="243"/>
    <d v="1900-01-02T06:00:00"/>
    <s v="LA BOMBA DRAGA SE RECALIENTA Y SE APAGA EN LA PLATAFORMA PC-22"/>
    <s v="PLATAFORMA"/>
    <x v="1"/>
    <x v="0"/>
    <n v="0"/>
    <x v="1"/>
    <x v="0"/>
    <x v="1"/>
    <s v="JEFFERSON MANCILLA"/>
    <x v="2"/>
    <s v="ARREGLAR LA BOMBA DRAGA"/>
    <x v="2"/>
    <x v="0"/>
  </r>
  <r>
    <n v="1837"/>
    <x v="243"/>
    <d v="1900-01-02T06:00:00"/>
    <s v="EL COMBO SE ENCUENTRA EN MAL ESTADO EN PLATAFORMA PC-20"/>
    <s v="PLATAFORMA"/>
    <x v="1"/>
    <x v="0"/>
    <n v="0"/>
    <x v="1"/>
    <x v="0"/>
    <x v="1"/>
    <s v="SANTIAGO FLORES"/>
    <x v="2"/>
    <s v="CAMBIAR A UN NUEVO COMBO"/>
    <x v="2"/>
    <x v="0"/>
  </r>
  <r>
    <n v="1838"/>
    <x v="243"/>
    <d v="1900-01-02T06:00:00"/>
    <s v="TRBAJADOR JUAN CARLOS LOJA Y BRYAN AWAK DEJAN EL EPP (GUANTES DE TUBERIA) EN LA PLATAFORMA PC-06 (KD 1000) DEBAJO DE LOS MOTORES, LOS TRABAJADORES ANTES MENCIONADOS NO CUIDAN SU EPP"/>
    <s v="PLATAFORMA"/>
    <x v="1"/>
    <x v="1"/>
    <n v="0"/>
    <x v="10"/>
    <x v="0"/>
    <x v="0"/>
    <s v="CHRISTIAN SALTOS"/>
    <x v="0"/>
    <s v="REALIZAR LLAMADO DE ATENCION A LOS TRABAJADORES PARA CREAR UNA CULTURA DE CUIDADO DE LOS RECURSO DE LA EMPRESA Y PREVENIR OBSERVACIONES POR PARTE DEL CLIENTE"/>
    <x v="1"/>
    <x v="0"/>
  </r>
  <r>
    <n v="1839"/>
    <x v="243"/>
    <d v="1899-12-30T06:00:00"/>
    <s v="FATIGA DE MANGUERA HIDRAULICA EN MÁQUINA  1000"/>
    <s v="PLATAFORMA"/>
    <x v="1"/>
    <x v="0"/>
    <n v="0"/>
    <x v="1"/>
    <x v="0"/>
    <x v="1"/>
    <s v="KARLA LEON"/>
    <x v="0"/>
    <m/>
    <x v="4"/>
    <x v="4"/>
  </r>
  <r>
    <n v="1840"/>
    <x v="243"/>
    <d v="1899-12-31T18:00:00"/>
    <s v="FATIGA EN MANGUERAS HIDRAULICAS 3/4 15 PIES DE LA MAQUINA KD 1700-17401"/>
    <s v="PLATAFORMA"/>
    <x v="1"/>
    <x v="1"/>
    <n v="0"/>
    <x v="1"/>
    <x v="1"/>
    <x v="1"/>
    <s v="CARLOS ROJAS"/>
    <x v="1"/>
    <s v="REALIZAR CAMBIO DE MAGUERAS HIDRAULICAS "/>
    <x v="2"/>
    <x v="2"/>
  </r>
  <r>
    <n v="1841"/>
    <x v="243"/>
    <d v="1899-12-31T19:00:00"/>
    <s v="NO TENEMOS SUFICIENTE ESPACIO PARA ACOMODAR LAS CAJAS CON LAS MUESTRAS EN LA PLATAFORMA PE-01"/>
    <s v="PLATAFORMA"/>
    <x v="1"/>
    <x v="1"/>
    <n v="0"/>
    <x v="0"/>
    <x v="4"/>
    <x v="2"/>
    <s v="JAIRO PEREZ "/>
    <x v="2"/>
    <s v="HACER UN LUGAR ADECUADO PARA ACOMODAR LAS CAJA CON SUFICIENTE ESPACIO"/>
    <x v="1"/>
    <x v="1"/>
  </r>
  <r>
    <n v="1842"/>
    <x v="243"/>
    <d v="1899-12-31T20:00:00"/>
    <s v="LA MONTURA DE LA KD 200-06 NO ES LA APROPIADA "/>
    <s v="PLATAFORMA"/>
    <x v="1"/>
    <x v="1"/>
    <n v="0"/>
    <x v="0"/>
    <x v="1"/>
    <x v="1"/>
    <s v="VINICIO AUCAY"/>
    <x v="1"/>
    <s v="CAMBIAR POR UNA CORRECTA QUE TENGA PARA EL SEGURO DE LA CABEZA Y EL BRAZO OCILANTE"/>
    <x v="2"/>
    <x v="1"/>
  </r>
  <r>
    <n v="1843"/>
    <x v="243"/>
    <d v="1899-12-31T21:00:00"/>
    <s v="EN LA MAQUINA 200-06 EL MARTILLO SE ENCUENTRA CON EL MANGO FISURADO "/>
    <s v="PLATAFORMA"/>
    <x v="1"/>
    <x v="1"/>
    <n v="0"/>
    <x v="1"/>
    <x v="4"/>
    <x v="2"/>
    <s v="CRISTIAN AYALA"/>
    <x v="2"/>
    <s v="SE RECOMIENDA REEMPLAZAR INMEDIATAMENTE PARA NO OCASIONAR ACCIDENTES"/>
    <x v="1"/>
    <x v="2"/>
  </r>
  <r>
    <n v="1844"/>
    <x v="243"/>
    <d v="1899-12-31T22:00:00"/>
    <s v="EN LAVANDERIA ENTREVERAN LA ROPA Y NO REGRESA EN LAS CANASTAS"/>
    <s v="CAMPAMENTO "/>
    <x v="1"/>
    <x v="0"/>
    <n v="0"/>
    <x v="0"/>
    <x v="4"/>
    <x v="2"/>
    <s v="MIGUEL SARANGO"/>
    <x v="2"/>
    <s v="QU TENGAN MAS ATENCION LOS DE LA LAVANDERIA O QUE KLUANE DEBERIA TENER SU PROPIO PERSONAL DE LAVANDERIA"/>
    <x v="2"/>
    <x v="1"/>
  </r>
  <r>
    <n v="1845"/>
    <x v="243"/>
    <d v="1899-12-31T23:00:00"/>
    <s v="LA PLATAFORMA EN LA QUE SE ENCUENTRA LA MAQUINA 200-05 EL ESPACIO ES DEMASIADO REDUCIDO, EL TRABAJO EN UN ESPACIO MUY PEQUEÑO"/>
    <s v="PLATAFORMA"/>
    <x v="1"/>
    <x v="0"/>
    <n v="0"/>
    <x v="0"/>
    <x v="3"/>
    <x v="2"/>
    <s v="JULIO SUAREZ"/>
    <x v="2"/>
    <s v="AMPLIAR LAS PLATAFORMAS DEL MUESTREO MACANIZADO"/>
    <x v="2"/>
    <x v="1"/>
  </r>
  <r>
    <n v="1846"/>
    <x v="243"/>
    <d v="1900-01-01T00:00:00"/>
    <s v="GUARDA DE LA BOMBA HIDRAULICA DEL 1ER MOTOR NO ESTA COLOCADA DE LA MAQUINA 1000-07"/>
    <s v="PLATAFORMA"/>
    <x v="1"/>
    <x v="1"/>
    <n v="0"/>
    <x v="1"/>
    <x v="1"/>
    <x v="1"/>
    <s v="LEONARDO PINZON"/>
    <x v="0"/>
    <s v="NOTIFICAR A MECANICO PARA QUE REALICE EL TRABAJO"/>
    <x v="1"/>
    <x v="0"/>
  </r>
  <r>
    <n v="1847"/>
    <x v="243"/>
    <d v="1900-01-01T01:00:00"/>
    <s v="EL SEGURO DE LA CABEZA DE ROTACION ESTA EN MAL ESTADO DE LA MAQUINA KD 1000"/>
    <s v="PLATAFORMA"/>
    <x v="1"/>
    <x v="1"/>
    <n v="0"/>
    <x v="1"/>
    <x v="1"/>
    <x v="1"/>
    <s v="JEFFERSON PAZTO"/>
    <x v="2"/>
    <s v="CAMBIARLO INMEDIATAMENTE POR SEGURIDAD"/>
    <x v="2"/>
    <x v="0"/>
  </r>
  <r>
    <n v="1848"/>
    <x v="243"/>
    <d v="1900-01-01T02:00:00"/>
    <s v="GUARDA DEL 3ER MOTOR EN MAL ESTADO DE LA MAQUINA 100-07"/>
    <s v="PLATAFORMA"/>
    <x v="1"/>
    <x v="1"/>
    <n v="0"/>
    <x v="1"/>
    <x v="1"/>
    <x v="1"/>
    <s v="MAURICIO AYALA"/>
    <x v="2"/>
    <s v="CAMBIAR POR UNA GUARDA NUEVA"/>
    <x v="2"/>
    <x v="2"/>
  </r>
  <r>
    <n v="1849"/>
    <x v="243"/>
    <d v="1900-01-01T03:00:00"/>
    <s v="LA LLAVE #48 DE ALUMINIO SE ENCUENTRA FISURADA EN LA MITAD EN LA PLATAFORMA PC-49"/>
    <s v="PLATAFORMA"/>
    <x v="1"/>
    <x v="1"/>
    <n v="0"/>
    <x v="1"/>
    <x v="1"/>
    <x v="2"/>
    <s v="ELBER PEREZ"/>
    <x v="2"/>
    <s v="SOLICITAR LLAVE NUVA"/>
    <x v="2"/>
    <x v="2"/>
  </r>
  <r>
    <n v="1850"/>
    <x v="243"/>
    <d v="1900-01-01T04:00:00"/>
    <s v="CAIDA DE PIEDRAS DE LA PARTE SUPERIOR DEL TALUD EN LA PLATAFORMA PE-01"/>
    <s v="PLATAFORMA"/>
    <x v="1"/>
    <x v="2"/>
    <n v="0"/>
    <x v="0"/>
    <x v="1"/>
    <x v="2"/>
    <s v="ALEX OÑA"/>
    <x v="2"/>
    <s v="ELABORAR UNA ZANJA EN LA PARTE SUPERIOR PARA CONRTENER ESTOS INCIDENTES"/>
    <x v="2"/>
    <x v="1"/>
  </r>
  <r>
    <n v="1851"/>
    <x v="243"/>
    <d v="1900-01-01T05:00:00"/>
    <s v="SE ENCUENTRA EN  MAL ESTADO LA CARPA DE LA MAQUINA 100-07"/>
    <s v="PLATAFORMA"/>
    <x v="1"/>
    <x v="0"/>
    <n v="0"/>
    <x v="0"/>
    <x v="1"/>
    <x v="1"/>
    <s v="EDISON SILVA"/>
    <x v="2"/>
    <s v="REALIZAR CAMBIO DE CARPA"/>
    <x v="2"/>
    <x v="0"/>
  </r>
  <r>
    <n v="1852"/>
    <x v="243"/>
    <d v="1900-01-01T06:00:00"/>
    <s v="EN LA MAQUINA KD 1000 LA MONTURA ESTA MALA YA QUE EL SEGURO QUE LA DETIENE A LOS TEFLONES ESTA ROTO Y SE SALE A CADA RATO "/>
    <s v="PLATAFORMA"/>
    <x v="1"/>
    <x v="1"/>
    <n v="0"/>
    <x v="1"/>
    <x v="1"/>
    <x v="1"/>
    <s v="LENIN SANIMBIA"/>
    <x v="1"/>
    <s v="CAMBIAR LA MONTURA O PONER EL SEGURO PARA NO TENER MAS PROBLEMAS"/>
    <x v="2"/>
    <x v="0"/>
  </r>
  <r>
    <n v="1853"/>
    <x v="243"/>
    <d v="1900-01-01T07:00:00"/>
    <s v="EL LUGAR DONDE REALIZAMOS NUESTRO TRABAJO NO ES ADECUADO YA QUE EXISTE MANGUERAS Y OTOS OBJETOS "/>
    <s v="BODEGA "/>
    <x v="1"/>
    <x v="1"/>
    <n v="0"/>
    <x v="0"/>
    <x v="4"/>
    <x v="2"/>
    <s v="EDWIN CHIMBO"/>
    <x v="11"/>
    <s v="NOS AYUDEN CON UN TALLER "/>
    <x v="2"/>
    <x v="1"/>
  </r>
  <r>
    <n v="1854"/>
    <x v="243"/>
    <d v="1900-01-01T08:00:00"/>
    <s v="LLAVE #36 EN MAL ESTADO DE LA PLATAFORMA PC-49"/>
    <s v="PLATAFORMA"/>
    <x v="1"/>
    <x v="1"/>
    <n v="0"/>
    <x v="1"/>
    <x v="1"/>
    <x v="1"/>
    <s v="WELINTON QUILCA"/>
    <x v="2"/>
    <s v="CAMBIAR LA LLAVE"/>
    <x v="1"/>
    <x v="2"/>
  </r>
  <r>
    <n v="1855"/>
    <x v="243"/>
    <d v="1900-01-01T09:00:00"/>
    <s v="LA LINTERNAS QUE NOS FACILITAN PARA HECER NUESTRO TRABAJO DIARIO NO SON BUENAS SE GASTAN RAPIDO LAS PILAS"/>
    <s v="BOMBAS"/>
    <x v="1"/>
    <x v="0"/>
    <n v="0"/>
    <x v="7"/>
    <x v="4"/>
    <x v="2"/>
    <s v="WALTER PUWANCHIR"/>
    <x v="13"/>
    <s v="NOS AYUDEN CON MEJORES LINTERNAS "/>
    <x v="2"/>
    <x v="1"/>
  </r>
  <r>
    <n v="1856"/>
    <x v="243"/>
    <d v="1900-01-01T10:00:00"/>
    <s v="FALTA DEL SISTEMA DE LA BOMBA DRAGA DE LA MAQUINA 1000-07"/>
    <s v="PLATAFORMA"/>
    <x v="1"/>
    <x v="1"/>
    <n v="0"/>
    <x v="1"/>
    <x v="1"/>
    <x v="1"/>
    <s v="JAIRO ROSERO"/>
    <x v="2"/>
    <s v="CAMBIAR DE BOMBA"/>
    <x v="2"/>
    <x v="2"/>
  </r>
  <r>
    <n v="1857"/>
    <x v="243"/>
    <d v="1900-01-01T11:00:00"/>
    <s v="PUNTO ECOLOGICO ESTA EN MAL ESTADO DE LA PLATAFORMA PE-01"/>
    <s v="PLATAFORMA"/>
    <x v="1"/>
    <x v="1"/>
    <n v="0"/>
    <x v="0"/>
    <x v="4"/>
    <x v="2"/>
    <s v="KEVIN CAIZAGUANO"/>
    <x v="2"/>
    <s v="CAMBIAR EL PUNTO ECOLOGICO "/>
    <x v="1"/>
    <x v="0"/>
  </r>
  <r>
    <n v="1858"/>
    <x v="243"/>
    <d v="1900-01-01T12:00:00"/>
    <s v="NO EXISTE LETRINA SANITARIA EN MUESTREO MECANIZADO N5 "/>
    <s v="PLATAFORMA"/>
    <x v="1"/>
    <x v="1"/>
    <n v="0"/>
    <x v="0"/>
    <x v="4"/>
    <x v="2"/>
    <s v="OSCAR CORREA"/>
    <x v="2"/>
    <s v="CONSTRUIR UNA LETRINA SANITARIA"/>
    <x v="1"/>
    <x v="1"/>
  </r>
  <r>
    <n v="1859"/>
    <x v="243"/>
    <d v="1900-01-01T13:00:00"/>
    <s v="NOTIFICAR CON TIEMPO EL ARRIVO DEL HELICOPTERO PARA EVITAR INCIDENTES"/>
    <s v="PLATAFORMA"/>
    <x v="1"/>
    <x v="1"/>
    <n v="0"/>
    <x v="0"/>
    <x v="4"/>
    <x v="2"/>
    <s v="HOLGER BONILLA"/>
    <x v="1"/>
    <s v="MEJORAR LA COMUNICACIÓN CON LA PLATAFORMA"/>
    <x v="2"/>
    <x v="1"/>
  </r>
  <r>
    <n v="1860"/>
    <x v="243"/>
    <d v="1900-01-01T14:00:00"/>
    <s v="MALA CLASIFICACION DE LOS DESECHOS EN PUNTO ECOLOGICO DE BODEGA"/>
    <s v="CAMPAMENTO "/>
    <x v="1"/>
    <x v="1"/>
    <n v="0"/>
    <x v="0"/>
    <x v="1"/>
    <x v="1"/>
    <s v="MIGUEL RODRIGUEZ"/>
    <x v="0"/>
    <s v="CLASIFICAR BIEN LOS DESECHOS EN LA FUENTE"/>
    <x v="1"/>
    <x v="1"/>
  </r>
  <r>
    <n v="1861"/>
    <x v="243"/>
    <d v="1900-01-01T15:00:00"/>
    <s v="PERSONAL DE CAMPO SE FATIGA POR LAS CAMINATAS EXTENSAS, AL IGUAL QUE LAS JORNADAS EXTENDIDAS"/>
    <s v="TRASLADO PERSONAL "/>
    <x v="1"/>
    <x v="0"/>
    <n v="0"/>
    <x v="10"/>
    <x v="1"/>
    <x v="2"/>
    <s v="XIMENA DAVILA "/>
    <x v="0"/>
    <s v="DAR ALGUN INCENTIVO DESPUES DE LAS CAPACITACIONS DOMINICALES COMO PARTE DEL BIENESTAR SOCIAL"/>
    <x v="2"/>
    <x v="1"/>
  </r>
  <r>
    <n v="1862"/>
    <x v="243"/>
    <d v="1900-01-01T16:00:00"/>
    <s v="FALTA ASEO EN BAÑOS, DUCHAS E INODOROS EN CAMPAMENTO PIUNTZ"/>
    <s v="CAMPAMENTO "/>
    <x v="1"/>
    <x v="1"/>
    <n v="0"/>
    <x v="3"/>
    <x v="4"/>
    <x v="2"/>
    <s v="FABRICIO LUCAS"/>
    <x v="7"/>
    <s v="FIJAR HORARIOS DE LA LIMPIEZA EN LA MAÑANA Y TARDE"/>
    <x v="2"/>
    <x v="1"/>
  </r>
  <r>
    <n v="1863"/>
    <x v="243"/>
    <d v="1900-01-01T17:00:00"/>
    <s v="FALTA DE SEÑALIZACION EN EL TALUD YA QUE HAY POSIBLES DESLIZAMIENTOS"/>
    <s v="PLATAFORMA"/>
    <x v="1"/>
    <x v="0"/>
    <n v="0"/>
    <x v="0"/>
    <x v="4"/>
    <x v="2"/>
    <s v="JUAN CARLOS LOJA"/>
    <x v="2"/>
    <s v="SEÑALIZAR LOS LUGARES CON PENDIENTES FUERTES A POSIBLES DESLIZAMIENTOS"/>
    <x v="2"/>
    <x v="1"/>
  </r>
  <r>
    <n v="1864"/>
    <x v="243"/>
    <d v="1900-01-01T18:00:00"/>
    <s v="NO HAY BUEN ABASTECIMEINTO DE AGUA EN LA MAQUINA KD 1700-1408"/>
    <s v="PLATAFORMA"/>
    <x v="1"/>
    <x v="0"/>
    <n v="0"/>
    <x v="0"/>
    <x v="4"/>
    <x v="2"/>
    <s v="STALIN WAJARAI"/>
    <x v="2"/>
    <s v="MEJORAR LA LINEA DE AGUA"/>
    <x v="2"/>
    <x v="1"/>
  </r>
  <r>
    <n v="1865"/>
    <x v="243"/>
    <d v="1900-01-01T19:00:00"/>
    <s v="FALTAN LAS HERRAMIENTAS DE LA BOMVA H3, H4 H,5. "/>
    <s v="BOMBAS"/>
    <x v="1"/>
    <x v="1"/>
    <n v="0"/>
    <x v="1"/>
    <x v="1"/>
    <x v="2"/>
    <s v="JOEL KAJEKAI"/>
    <x v="13"/>
    <s v="DOTAR LAS HERRAMIENTAS PARA PODER REALIZAR BIEN EL TRABAJO"/>
    <x v="2"/>
    <x v="1"/>
  </r>
  <r>
    <n v="1866"/>
    <x v="243"/>
    <d v="1900-01-01T20:00:00"/>
    <s v="FALTA MADERA PARA EL ARMADO DE LA MAQUINA 200-06"/>
    <s v="PLATAFORMA"/>
    <x v="1"/>
    <x v="0"/>
    <n v="0"/>
    <x v="0"/>
    <x v="1"/>
    <x v="1"/>
    <s v="JEFFERSON CHICAIZA"/>
    <x v="2"/>
    <s v="NOS HAGAN LLEGAR MAS MADERA PARA PODER ARMAR LA PLATAFORMA"/>
    <x v="1"/>
    <x v="1"/>
  </r>
  <r>
    <n v="1867"/>
    <x v="243"/>
    <d v="1900-01-01T21:00:00"/>
    <s v="LA MOTOBOMBA SE ENCUENTRA EN MAL ESTADO DE LA MAQUINA KD 1000-07"/>
    <s v="PLATAFORMA"/>
    <x v="1"/>
    <x v="1"/>
    <n v="0"/>
    <x v="0"/>
    <x v="1"/>
    <x v="1"/>
    <s v="MILTON HARO"/>
    <x v="2"/>
    <s v="CAMBIAR CARBURADOR DE MOTOBOMBA"/>
    <x v="2"/>
    <x v="2"/>
  </r>
  <r>
    <n v="1868"/>
    <x v="243"/>
    <d v="1900-01-01T22:00:00"/>
    <s v="CAMINO INSEGURO PARA BAJAR LA CARPA EN LA PLATAFORMA PE-01"/>
    <s v="PLATAFORMA"/>
    <x v="1"/>
    <x v="0"/>
    <n v="0"/>
    <x v="0"/>
    <x v="1"/>
    <x v="2"/>
    <s v="MICHAEL PEREZ"/>
    <x v="2"/>
    <s v="ADECUAR UN CAMINO SEGURO"/>
    <x v="2"/>
    <x v="1"/>
  </r>
  <r>
    <n v="1869"/>
    <x v="243"/>
    <d v="1900-01-01T23:00:00"/>
    <s v="FALTA SEÑALETICA EN LOS SENDEROS"/>
    <s v="TRASLADO PERSONAL "/>
    <x v="1"/>
    <x v="1"/>
    <n v="0"/>
    <x v="0"/>
    <x v="4"/>
    <x v="2"/>
    <s v="DAVID QUEREMBAS"/>
    <x v="2"/>
    <s v="SEÑALIZAR LETREROS QUE INDIQUEN A QUE CAMPAMENTO O PLATAFORMA SE DIRIGE"/>
    <x v="2"/>
    <x v="1"/>
  </r>
  <r>
    <n v="1870"/>
    <x v="243"/>
    <d v="1900-01-02T00:00:00"/>
    <s v="ACCESO A TINAS DE LODOS NO ES SEGURO E LA PLATAFORMA PC-06"/>
    <s v="PLATAFORMA"/>
    <x v="1"/>
    <x v="0"/>
    <n v="0"/>
    <x v="0"/>
    <x v="1"/>
    <x v="2"/>
    <s v="BYRON AWAK"/>
    <x v="2"/>
    <s v="MEJORAR ACCESO Y PASAMANOS HACIA TINAS DE LODOS"/>
    <x v="2"/>
    <x v="1"/>
  </r>
  <r>
    <n v="1871"/>
    <x v="243"/>
    <d v="1900-01-02T01:00:00"/>
    <s v="SE OBSERVA QUE LA CARPA DE CUBIERTA SE ENCUENTRA EN MAL ESTADO, DE LA PLATAFORMA PC-05"/>
    <s v="PLATAFORMA"/>
    <x v="1"/>
    <x v="0"/>
    <n v="0"/>
    <x v="0"/>
    <x v="1"/>
    <x v="1"/>
    <s v="PABLO BRAVO"/>
    <x v="2"/>
    <s v="CAMBIO DE CARPA INMEDIATO"/>
    <x v="2"/>
    <x v="0"/>
  </r>
  <r>
    <n v="1872"/>
    <x v="243"/>
    <d v="1900-01-02T02:00:00"/>
    <s v="DEJAN LAS BOTAS DENTRO DEL IGLU"/>
    <s v="CAMPAMENTO "/>
    <x v="1"/>
    <x v="0"/>
    <n v="0"/>
    <x v="3"/>
    <x v="4"/>
    <x v="2"/>
    <s v="PATRICIO AYALA"/>
    <x v="2"/>
    <s v="CONTRUIR UN LUGAR PARA DEJAR LAS BOTAS"/>
    <x v="2"/>
    <x v="1"/>
  </r>
  <r>
    <n v="1873"/>
    <x v="243"/>
    <d v="1900-01-02T03:00:00"/>
    <s v="CARPA ROTA EN LA PLATAFORMA PC-06"/>
    <s v="PLATAFORMA"/>
    <x v="1"/>
    <x v="0"/>
    <n v="0"/>
    <x v="0"/>
    <x v="1"/>
    <x v="1"/>
    <s v="CRISTOPHER ORELLANA"/>
    <x v="2"/>
    <s v="PARCHAR O CAMBIAR CARPA"/>
    <x v="2"/>
    <x v="0"/>
  </r>
  <r>
    <n v="1874"/>
    <x v="243"/>
    <d v="1900-01-02T04:00:00"/>
    <s v="LA BOMBA DRAGA DE LA MAQUINA KD 1700-1401 SE ENCUENTRA CON UNA SOGA COMO DIPOSITIVO DE ENCENDIDO "/>
    <s v="PLATAFORMA"/>
    <x v="1"/>
    <x v="1"/>
    <n v="0"/>
    <x v="1"/>
    <x v="0"/>
    <x v="1"/>
    <s v="EDUARDO ROGEL"/>
    <x v="2"/>
    <s v="REALIZAR LA CORRECCION DEL DISPOSITIVO O REEMPLAZAR LA BOMBA DRAGA"/>
    <x v="0"/>
    <x v="2"/>
  </r>
  <r>
    <n v="1875"/>
    <x v="243"/>
    <d v="1900-01-02T05:00:00"/>
    <s v="TABLONES EN MAL ESTADO DE LA PLATAFORMA PE-01"/>
    <s v="PLATAFORMA"/>
    <x v="1"/>
    <x v="1"/>
    <n v="0"/>
    <x v="1"/>
    <x v="1"/>
    <x v="1"/>
    <s v="EDUARDO ROGEL"/>
    <x v="2"/>
    <s v="REEMPLAZAR TABLONES AFECTADOS"/>
    <x v="2"/>
    <x v="2"/>
  </r>
  <r>
    <n v="1876"/>
    <x v="243"/>
    <d v="1900-01-02T06:00:00"/>
    <s v="FALTA DE ESPACIO PARA ALMACENAMIENTO DE ADITIVOS Y REPUESTOS"/>
    <s v="PLATAFORMA"/>
    <x v="1"/>
    <x v="1"/>
    <n v="0"/>
    <x v="0"/>
    <x v="1"/>
    <x v="2"/>
    <s v="BRYAN ORTEGA"/>
    <x v="7"/>
    <s v="ALMACENAR ADITIVOS EN OTRO LUGAR"/>
    <x v="1"/>
    <x v="1"/>
  </r>
  <r>
    <n v="1877"/>
    <x v="243"/>
    <d v="1899-12-30T11:00:00"/>
    <s v="SE PIDE DE FAVOR AL PERSONAL ENCARGADO PARA QUE LA ROPA SE LAVE A DIARIO, SE SEQUE Y SE PROCEDA A DEJAR A DIARIO "/>
    <s v="CAMPAMENTO "/>
    <x v="1"/>
    <x v="0"/>
    <n v="0"/>
    <x v="0"/>
    <x v="1"/>
    <x v="1"/>
    <s v="JUAN CARLOS ALULEMA"/>
    <x v="2"/>
    <s v="QUE EL PERSONAL DEL TALENTO HUMANO GESTIONE PARA QUE LA  LA ROPA SE ENTREGUE POR LAS NOCHES "/>
    <x v="1"/>
    <x v="1"/>
  </r>
  <r>
    <n v="1878"/>
    <x v="243"/>
    <d v="1899-12-30T10:00:00"/>
    <s v="FUGA HIDRAULICA EN EL TANQUE HIDRAULICO, SE MITIGA EN LA BANDEJA DE CONTENCIÓN"/>
    <s v="PLATAFORMA"/>
    <x v="1"/>
    <x v="2"/>
    <n v="0"/>
    <x v="0"/>
    <x v="0"/>
    <x v="1"/>
    <s v="FERNANDO CIFUENTES"/>
    <x v="1"/>
    <s v="REALIZAR MANTENIMIENTO Y REPARAR EL PERSONAL DE MECANICA "/>
    <x v="0"/>
    <x v="0"/>
  </r>
  <r>
    <n v="1879"/>
    <x v="243"/>
    <d v="1899-12-30T18:00:00"/>
    <s v="EN LA MAQUINA KD 1000-07 LA GEOMEMBRANA EN MAL ESTADO TIENE DEMASIADOS PARCHES"/>
    <s v="PLATAFORMA"/>
    <x v="1"/>
    <x v="1"/>
    <n v="0"/>
    <x v="0"/>
    <x v="0"/>
    <x v="1"/>
    <s v="MAURICIO AYALA"/>
    <x v="2"/>
    <s v="REEMPLAZAR GEOMEMBRANA"/>
    <x v="2"/>
    <x v="0"/>
  </r>
  <r>
    <n v="1880"/>
    <x v="243"/>
    <d v="1899-12-30T20:30:00"/>
    <s v="NO SE PONE LA GUARDA DEL FOOT CLAMP POR MOTIVOS DE DESGASTE DEL TORNILLO"/>
    <s v="PERFORACION "/>
    <x v="5"/>
    <x v="1"/>
    <n v="0"/>
    <x v="0"/>
    <x v="0"/>
    <x v="1"/>
    <s v="WILMAN ROMERO"/>
    <x v="2"/>
    <s v="FABRICAR UN NUEVO PERNO PARA EL FOOT CLAMP"/>
    <x v="1"/>
    <x v="0"/>
  </r>
  <r>
    <n v="1881"/>
    <x v="243"/>
    <d v="1899-12-30T20:30:00"/>
    <s v="CAMIMO A LA PLATAFORMA EN MAL ESTADO"/>
    <s v="PERFORACION "/>
    <x v="5"/>
    <x v="0"/>
    <n v="0"/>
    <x v="0"/>
    <x v="1"/>
    <x v="2"/>
    <s v="KLEVER LOPEZ"/>
    <x v="2"/>
    <s v="REALIZAR GRADAS Y ADECUACIÓN DE CAMINOS A LA PLATAFORMA"/>
    <x v="1"/>
    <x v="1"/>
  </r>
  <r>
    <n v="1882"/>
    <x v="243"/>
    <d v="1899-12-30T20:30:00"/>
    <s v="FALTA UN 5TO REFLECTOR EN LA PLATAFORMA (FALTA ILUMINACIÓN)"/>
    <s v="PERFORACION "/>
    <x v="5"/>
    <x v="1"/>
    <n v="0"/>
    <x v="0"/>
    <x v="1"/>
    <x v="2"/>
    <s v="DANIEL URIBE"/>
    <x v="2"/>
    <s v="IMPLEMENTAR UN 5TO REFLECTOR EN PLATAFORMA"/>
    <x v="1"/>
    <x v="3"/>
  </r>
  <r>
    <n v="1883"/>
    <x v="243"/>
    <d v="1899-12-30T20:30:00"/>
    <s v="EL PASADOR DE LA CABEZA DE ROTACIÓN ES DEMASIADO CORTO Y EL SEGURO ESTABLECIDO ES DEMASIADO ISNEGURO, PORQUE SE DAÑA Y SE PIERDE"/>
    <s v="PERFORACION "/>
    <x v="5"/>
    <x v="1"/>
    <n v="0"/>
    <x v="0"/>
    <x v="3"/>
    <x v="2"/>
    <s v="JEFFERSON PORRAS"/>
    <x v="2"/>
    <s v="REALIZAR UN REDISEÑO, UNA PERFORACIÓN RN LA PARTE BAJA DE LA VINCHA DEL SEGURO PARA CRUZAR UN PIN DE SEGURIDAD"/>
    <x v="2"/>
    <x v="1"/>
  </r>
  <r>
    <n v="1884"/>
    <x v="243"/>
    <d v="1899-12-30T20:30:00"/>
    <s v="ROSCA DEL ESTABILIZADOR DE FOOTCLAMP DAÑADA"/>
    <s v="PERFORACION "/>
    <x v="5"/>
    <x v="0"/>
    <n v="0"/>
    <x v="0"/>
    <x v="0"/>
    <x v="0"/>
    <s v="ANGEL TAPIA "/>
    <x v="9"/>
    <s v="CAMBIAR FOOT CLAMP O SACAR ROSCAS"/>
    <x v="1"/>
    <x v="2"/>
  </r>
  <r>
    <n v="1885"/>
    <x v="243"/>
    <d v="1899-12-30T11:00:00"/>
    <s v="EL PLÁSTICO EN EL ÁREA DE LODOS NO ES APROPIADO YA QUE GENERA MUCHO DESECHO CUANDO SE CAMBIA DE PLATAFORMA."/>
    <s v="PERFORACION"/>
    <x v="9"/>
    <x v="1"/>
    <n v="0"/>
    <x v="0"/>
    <x v="4"/>
    <x v="2"/>
    <s v="KIMBERLIN LÓPEZ"/>
    <x v="0"/>
    <s v="IMPLEMENTAR UNA CARPA PARA EVITAR GENERAR DESECHOS INNECESARIOS"/>
    <x v="2"/>
    <x v="5"/>
  </r>
  <r>
    <n v="1886"/>
    <x v="244"/>
    <d v="1900-01-02T07:00:00"/>
    <s v="LA MANGUERA QUE ESTA AL LADO DEL CAMINO EN EL TRAMO DE ''Y'' DE TRINCHE A OSO ESTA COGADA"/>
    <s v="TRASLADO PERSONAL "/>
    <x v="1"/>
    <x v="0"/>
    <n v="0"/>
    <x v="0"/>
    <x v="4"/>
    <x v="2"/>
    <s v="ALFONSO SANCHIN"/>
    <x v="32"/>
    <s v="ES PREFERIBLE UBICAR BIEN LAS MANGUERAS PARA QUE SE MANTENGAN EN BUENAS CONDICIONES"/>
    <x v="2"/>
    <x v="1"/>
  </r>
  <r>
    <n v="1887"/>
    <x v="244"/>
    <d v="1900-01-02T07:00:00"/>
    <s v="LA MANGUERA QUE ESTA AL LADO DEL CAMINO EN EL TRAMO DE ''Y'' DE TRINCHE A OSO ESTA COGADA"/>
    <s v="TRASLADO PERSONAL "/>
    <x v="1"/>
    <x v="0"/>
    <n v="0"/>
    <x v="0"/>
    <x v="4"/>
    <x v="2"/>
    <s v="ALFONSO SANCHIN"/>
    <x v="32"/>
    <s v="ES PREFERIBLE UBICAR BIEN LAS MANGUERAS PARA QUE SE MANTENGAN EN BUENAS CONDICIONES"/>
    <x v="0"/>
    <x v="1"/>
  </r>
  <r>
    <n v="1888"/>
    <x v="244"/>
    <d v="1899-12-30T19:00:00"/>
    <s v="FUGA DE REFRIGERANTE EN EL RADIADOR DEL MOTOR No.1 maquina KD 1000-07"/>
    <s v="PLATAFORMA"/>
    <x v="1"/>
    <x v="1"/>
    <n v="0"/>
    <x v="4"/>
    <x v="4"/>
    <x v="2"/>
    <s v="MAURICIO AYALA"/>
    <x v="2"/>
    <s v="REEMPLAZAR EXPANSOR DE REFRIGERANTE"/>
    <x v="2"/>
    <x v="2"/>
  </r>
  <r>
    <n v="1889"/>
    <x v="244"/>
    <d v="1899-12-30T13:00:00"/>
    <s v="INEXISTENCIA DE UNA MESA DE TRABAJO PARA MANTENIMIENTO "/>
    <s v="MANTENIMIENTO"/>
    <x v="2"/>
    <x v="0"/>
    <n v="0"/>
    <x v="9"/>
    <x v="3"/>
    <x v="1"/>
    <s v="EDUARDO ALCACIEGA"/>
    <x v="11"/>
    <s v="CONSTRUIR UNA MESA PARA REALIZAR TRABAJOS DE MANTENIMIENTO "/>
    <x v="1"/>
    <x v="1"/>
  </r>
  <r>
    <n v="1890"/>
    <x v="245"/>
    <d v="1899-12-30T18:00:00"/>
    <s v="EL GRUPO DE PERFORACION COLOCA LA SEÑALETICA SIN DARSE CUENTA QUE SE ENCONTRABA EL TUBO PVC, LO QUE PROVOCA UNA FILTRACION DE FLUIDOS DE PERFORACION"/>
    <s v="PLATAFORMA"/>
    <x v="1"/>
    <x v="1"/>
    <n v="0"/>
    <x v="0"/>
    <x v="0"/>
    <x v="1"/>
    <s v="KARLA LEON"/>
    <x v="0"/>
    <s v="VERIFICAR DISTRIBUCION DE PLATAFORMAS Y SOCIALIZAR EL PARA EVITAR FUTUROS EVENTOS SIMILARES"/>
    <x v="0"/>
    <x v="0"/>
  </r>
  <r>
    <n v="1891"/>
    <x v="245"/>
    <d v="1899-12-30T20:00:00"/>
    <s v="EL TRABAJADOR FRANCISCO NOBOA DURANTE LA CHARLA PREJORNADA SE SOLICITO AL PERSONAL EL EPP PARA INSPECCION Y EL MISMO REACCIONO DE MALA MANERA, MENCIONANDO QUE A EL NO LE HAN AVISADO Y QUE EL EPP ESTA EN LA MAQUINA, SE PIDIO PARA COLOCAR EL NOMBRE Y MENCIONO QUE NO PORQUE SE TIENE MALA LETRA Y NO QUISO MARCAR EL CHALECHO MENCIONANDO QUE SI EL DESEA LAVA LA ROPA D363"/>
    <s v="CAMPAMENTO "/>
    <x v="1"/>
    <x v="1"/>
    <n v="0"/>
    <x v="10"/>
    <x v="0"/>
    <x v="1"/>
    <s v="ELIANA ORTEGA"/>
    <x v="0"/>
    <s v="REALIZAR UN LLAMADO DE ATENCION POR FALTAR EL RESPETO AL PERSONAL HSE Y NO ACATAR DISPOCISIONES DEL MISMO "/>
    <x v="0"/>
    <x v="0"/>
  </r>
  <r>
    <n v="1892"/>
    <x v="245"/>
    <d v="1899-12-30T20:00:00"/>
    <s v="SE PROGRAMA INSPECCION DE EPP Y LOS SEÑORES FRANCISCO NOVOA Y FREDDY PULAMARIN NO TIENEN EL EPP COMPLETO (GUANTES Y GAJAS), EL SR NOVOA MANIFIESTA QUE CHRISTIAN SALTOS LES DIJO QUE PUEDEN DEJAR EN LA PLATAFORMA Y QUE SE PONGAN DE ACUERDO. SE LES PIDE QUE MARQUEN LA ROPA DE TRABAJO CON EL NOMBRE COMPLETO EN FIN DE EVITAR PERDIDAS Y EXTRAVIOS DE LAS PRENDAS EN CAMPAMENTO PIUNTS "/>
    <s v="CAMPAMENTO "/>
    <x v="1"/>
    <x v="1"/>
    <n v="0"/>
    <x v="10"/>
    <x v="0"/>
    <x v="1"/>
    <s v="XIMENA DAVILA "/>
    <x v="0"/>
    <s v="DAR SEGUIMIENTO AL TEMA DE DISCIPLINA LABORAL CON EL PERSONAL "/>
    <x v="0"/>
    <x v="0"/>
  </r>
  <r>
    <n v="1893"/>
    <x v="245"/>
    <d v="1899-12-30T20:00:00"/>
    <s v="DURANTE INSPECCION DE EPP EN CAMPAMENTO PIUNTZ 3 COLABORADORES NO LLEVAN CONSIGO TODO EL EQUIPO Y NO RECEPTAN DE BUENA MANERA LAS OPORTUNIDADES DE MEJORA PROPUESTA POR EL CLIENTE PARA EVITAR QUE LA ROPA DE TRABAJO SE EXTRAVIE "/>
    <s v="CAMPAMENTO "/>
    <x v="1"/>
    <x v="1"/>
    <n v="0"/>
    <x v="10"/>
    <x v="0"/>
    <x v="1"/>
    <s v="XIMENA DAVILA "/>
    <x v="0"/>
    <s v="TOMAR ACCIONES PARA MEJORAR LA DISCIPLINA Y CONVIVENCIA DENTRO DE CAMPAMENTOS EVITANDO PERDIDAS DE ROPA DE TRABAJO Y PRENDAS PERSONALES "/>
    <x v="0"/>
    <x v="0"/>
  </r>
  <r>
    <n v="1894"/>
    <x v="245"/>
    <d v="1899-12-30T17:00:00"/>
    <s v="EL SEÑOR FRANCISCO NOVOA DURANTE INSPECCION DE EPP ACTUA DE MANERA ARBITRARIA HACIA EL PERSONAL HSE, MANIFESTANDO QUE SU EPP ESTA GUARDADO EN LA MAQUINA, SABIENDO QUE DEBEN LLEVAR TODO SU EPP. TAMBIEN MENCIONA &quot;SI QUIERE MULTEME&quot; Y QUE NO LE HAN AVISADO SOBRE LA INSPECCION DE EPP "/>
    <s v="CAMPAMENTO "/>
    <x v="1"/>
    <x v="1"/>
    <n v="0"/>
    <x v="10"/>
    <x v="0"/>
    <x v="1"/>
    <s v="LEONARDO PINZON"/>
    <x v="0"/>
    <s v="REALIZAR LLAMADO DE ATENCION PARA REDUCIR CASOS DE INDISCIPLINA"/>
    <x v="0"/>
    <x v="0"/>
  </r>
  <r>
    <n v="1895"/>
    <x v="245"/>
    <d v="1899-12-30T17:00:00"/>
    <s v="EN LA MAQUINA 1000-07 LA LLAVE DE TUBO NUMERO 32 EN MAL ESTADO "/>
    <s v="PLATAFORMA"/>
    <x v="1"/>
    <x v="0"/>
    <n v="0"/>
    <x v="0"/>
    <x v="0"/>
    <x v="1"/>
    <s v="MAURICIO AYALA"/>
    <x v="2"/>
    <s v="REEMPLAZAR HERRAMIENTA POR UNA NUEVA "/>
    <x v="2"/>
    <x v="1"/>
  </r>
  <r>
    <n v="1896"/>
    <x v="245"/>
    <d v="1899-12-30T10:00:00"/>
    <s v="CUBETOS DE BOMBAS EN LA PLATAFORMA CON AGUA "/>
    <s v="PERFORACION"/>
    <x v="2"/>
    <x v="1"/>
    <n v="0"/>
    <x v="4"/>
    <x v="4"/>
    <x v="1"/>
    <s v="ROMMEL MEJIA"/>
    <x v="12"/>
    <s v="VERIFICAR QUE EL LIQUIDO NO SE HAYA MEZCLADO CON UNA SUSTANCIA PELIGROSA, SI NO SE DETECTA CONTAMINACIÓN VACIAR EL MISMO"/>
    <x v="0"/>
    <x v="1"/>
  </r>
  <r>
    <n v="1897"/>
    <x v="245"/>
    <d v="1899-12-30T16:00:00"/>
    <s v="SE IDENTIFICA QUE LA CAMIONETA SE ENCUENTRA CON UN CUARTO DE GASOLINA"/>
    <s v="TRASLADO VEHICULAR"/>
    <x v="2"/>
    <x v="0"/>
    <n v="0"/>
    <x v="1"/>
    <x v="4"/>
    <x v="1"/>
    <s v="PABLO RIVERA"/>
    <x v="12"/>
    <s v="PROVEER Y CONTROLAR EL SUMINISTRO DE COMBUSTIBLE"/>
    <x v="0"/>
    <x v="1"/>
  </r>
  <r>
    <n v="1898"/>
    <x v="246"/>
    <d v="1899-12-30T18:00:00"/>
    <s v="MANGUERAS DE MAQUINA KD 1700 1401EVIDENCIA FATIGA SE REQUIERE REEMPLAZAR MANGUERA #12 4500 PSI 16 PIES      #12 4500 PSI 4 PIES                                     #6 4500 PSI 4 PIES "/>
    <s v="PLATAFORMA"/>
    <x v="1"/>
    <x v="0"/>
    <n v="0"/>
    <x v="0"/>
    <x v="0"/>
    <x v="1"/>
    <s v="XIMENA DAVILA "/>
    <x v="0"/>
    <s v="SOLICITAR A BODEGA LAS MANGUERAS HIDRAULICAS "/>
    <x v="2"/>
    <x v="0"/>
  </r>
  <r>
    <n v="1899"/>
    <x v="246"/>
    <d v="1899-12-30T17:00:00"/>
    <s v="EN LA MAQUINA KD 1000-07 DISPOSITIVOS DE MULTITORQUE SE ENCUENTRA DAÑADO "/>
    <s v="PLATAFORMA"/>
    <x v="1"/>
    <x v="0"/>
    <n v="0"/>
    <x v="0"/>
    <x v="0"/>
    <x v="1"/>
    <s v="MAURICIO AYALA"/>
    <x v="2"/>
    <s v="REPARAR O REEMPLAZAR"/>
    <x v="2"/>
    <x v="1"/>
  </r>
  <r>
    <n v="1900"/>
    <x v="246"/>
    <d v="1899-12-30T18:00:00"/>
    <s v="ME ENCONTRABA LEVANTANDO EL TUBO INTERNO Y SE DAÑO EL TABLON EN LA PARTE DE ATRÁS   POR ESE HUECO METI EL PIE, CASI ME CAIGO CON TODA LA ESTRUCTURA PUDE HABERME AFECTADO SEVERAMENTE"/>
    <s v="PERFORACION"/>
    <x v="0"/>
    <x v="2"/>
    <n v="0"/>
    <x v="1"/>
    <x v="1"/>
    <x v="2"/>
    <s v="EDUARDO TIPAN "/>
    <x v="2"/>
    <s v="EL REEMPLAZO DEL TABLON EN MAL ESTADO "/>
    <x v="1"/>
    <x v="5"/>
  </r>
  <r>
    <n v="1901"/>
    <x v="247"/>
    <d v="1899-12-30T16:00:00"/>
    <s v="EN LA MAQUINA KD 1000-07BULTAN 1 SE ENCUENTRA EN MAL ESTADO YA QUE AL FONDO SE ENCUENTRA SUCIO "/>
    <s v="PLATAFORMA"/>
    <x v="1"/>
    <x v="0"/>
    <n v="0"/>
    <x v="0"/>
    <x v="1"/>
    <x v="1"/>
    <s v="MAURICIO AYALA"/>
    <x v="2"/>
    <s v="CAMBIAR BULTAN O RETIRAR PARA REALIZAR LIMPIEZA"/>
    <x v="0"/>
    <x v="1"/>
  </r>
  <r>
    <n v="1902"/>
    <x v="248"/>
    <m/>
    <m/>
    <m/>
    <x v="10"/>
    <x v="8"/>
    <m/>
    <x v="11"/>
    <x v="5"/>
    <x v="3"/>
    <m/>
    <x v="33"/>
    <m/>
    <x v="4"/>
    <x v="4"/>
  </r>
  <r>
    <n v="1903"/>
    <x v="248"/>
    <m/>
    <m/>
    <m/>
    <x v="10"/>
    <x v="8"/>
    <m/>
    <x v="11"/>
    <x v="5"/>
    <x v="3"/>
    <m/>
    <x v="33"/>
    <m/>
    <x v="4"/>
    <x v="4"/>
  </r>
  <r>
    <n v="1904"/>
    <x v="248"/>
    <m/>
    <m/>
    <m/>
    <x v="10"/>
    <x v="8"/>
    <m/>
    <x v="11"/>
    <x v="5"/>
    <x v="3"/>
    <m/>
    <x v="33"/>
    <m/>
    <x v="4"/>
    <x v="4"/>
  </r>
  <r>
    <n v="1905"/>
    <x v="248"/>
    <m/>
    <m/>
    <m/>
    <x v="10"/>
    <x v="8"/>
    <m/>
    <x v="11"/>
    <x v="5"/>
    <x v="3"/>
    <m/>
    <x v="33"/>
    <m/>
    <x v="4"/>
    <x v="4"/>
  </r>
  <r>
    <n v="1906"/>
    <x v="248"/>
    <m/>
    <m/>
    <m/>
    <x v="10"/>
    <x v="8"/>
    <m/>
    <x v="11"/>
    <x v="5"/>
    <x v="3"/>
    <m/>
    <x v="33"/>
    <m/>
    <x v="4"/>
    <x v="4"/>
  </r>
  <r>
    <n v="1907"/>
    <x v="248"/>
    <m/>
    <m/>
    <m/>
    <x v="10"/>
    <x v="8"/>
    <m/>
    <x v="11"/>
    <x v="5"/>
    <x v="3"/>
    <m/>
    <x v="33"/>
    <m/>
    <x v="4"/>
    <x v="4"/>
  </r>
  <r>
    <n v="1908"/>
    <x v="248"/>
    <m/>
    <m/>
    <m/>
    <x v="10"/>
    <x v="8"/>
    <m/>
    <x v="11"/>
    <x v="5"/>
    <x v="3"/>
    <m/>
    <x v="33"/>
    <m/>
    <x v="4"/>
    <x v="4"/>
  </r>
  <r>
    <n v="1909"/>
    <x v="248"/>
    <m/>
    <m/>
    <m/>
    <x v="10"/>
    <x v="8"/>
    <m/>
    <x v="11"/>
    <x v="5"/>
    <x v="3"/>
    <m/>
    <x v="33"/>
    <m/>
    <x v="4"/>
    <x v="4"/>
  </r>
  <r>
    <n v="1910"/>
    <x v="248"/>
    <m/>
    <m/>
    <m/>
    <x v="10"/>
    <x v="8"/>
    <m/>
    <x v="11"/>
    <x v="5"/>
    <x v="3"/>
    <m/>
    <x v="33"/>
    <m/>
    <x v="4"/>
    <x v="4"/>
  </r>
  <r>
    <n v="1911"/>
    <x v="248"/>
    <m/>
    <m/>
    <m/>
    <x v="10"/>
    <x v="8"/>
    <m/>
    <x v="11"/>
    <x v="5"/>
    <x v="3"/>
    <m/>
    <x v="33"/>
    <m/>
    <x v="4"/>
    <x v="4"/>
  </r>
  <r>
    <n v="1912"/>
    <x v="248"/>
    <m/>
    <m/>
    <m/>
    <x v="10"/>
    <x v="8"/>
    <m/>
    <x v="11"/>
    <x v="5"/>
    <x v="3"/>
    <m/>
    <x v="33"/>
    <m/>
    <x v="4"/>
    <x v="4"/>
  </r>
  <r>
    <n v="1913"/>
    <x v="248"/>
    <m/>
    <m/>
    <m/>
    <x v="10"/>
    <x v="8"/>
    <m/>
    <x v="11"/>
    <x v="5"/>
    <x v="3"/>
    <m/>
    <x v="33"/>
    <m/>
    <x v="4"/>
    <x v="4"/>
  </r>
  <r>
    <n v="1914"/>
    <x v="248"/>
    <m/>
    <m/>
    <m/>
    <x v="10"/>
    <x v="8"/>
    <m/>
    <x v="11"/>
    <x v="5"/>
    <x v="3"/>
    <m/>
    <x v="33"/>
    <m/>
    <x v="4"/>
    <x v="4"/>
  </r>
  <r>
    <n v="1915"/>
    <x v="248"/>
    <m/>
    <m/>
    <m/>
    <x v="10"/>
    <x v="8"/>
    <m/>
    <x v="11"/>
    <x v="5"/>
    <x v="3"/>
    <m/>
    <x v="33"/>
    <m/>
    <x v="4"/>
    <x v="4"/>
  </r>
  <r>
    <n v="1916"/>
    <x v="248"/>
    <m/>
    <m/>
    <m/>
    <x v="10"/>
    <x v="8"/>
    <m/>
    <x v="11"/>
    <x v="5"/>
    <x v="3"/>
    <m/>
    <x v="33"/>
    <m/>
    <x v="4"/>
    <x v="4"/>
  </r>
  <r>
    <n v="1917"/>
    <x v="248"/>
    <m/>
    <m/>
    <m/>
    <x v="10"/>
    <x v="8"/>
    <m/>
    <x v="11"/>
    <x v="5"/>
    <x v="3"/>
    <m/>
    <x v="33"/>
    <m/>
    <x v="4"/>
    <x v="4"/>
  </r>
  <r>
    <n v="1918"/>
    <x v="248"/>
    <m/>
    <m/>
    <m/>
    <x v="10"/>
    <x v="8"/>
    <m/>
    <x v="11"/>
    <x v="5"/>
    <x v="3"/>
    <m/>
    <x v="33"/>
    <m/>
    <x v="4"/>
    <x v="4"/>
  </r>
  <r>
    <n v="1919"/>
    <x v="248"/>
    <m/>
    <m/>
    <m/>
    <x v="10"/>
    <x v="8"/>
    <m/>
    <x v="11"/>
    <x v="5"/>
    <x v="3"/>
    <m/>
    <x v="33"/>
    <m/>
    <x v="4"/>
    <x v="4"/>
  </r>
  <r>
    <n v="1920"/>
    <x v="248"/>
    <m/>
    <m/>
    <m/>
    <x v="10"/>
    <x v="8"/>
    <m/>
    <x v="11"/>
    <x v="5"/>
    <x v="3"/>
    <m/>
    <x v="33"/>
    <m/>
    <x v="4"/>
    <x v="4"/>
  </r>
  <r>
    <n v="1921"/>
    <x v="248"/>
    <m/>
    <m/>
    <m/>
    <x v="10"/>
    <x v="8"/>
    <m/>
    <x v="11"/>
    <x v="5"/>
    <x v="3"/>
    <m/>
    <x v="33"/>
    <m/>
    <x v="4"/>
    <x v="4"/>
  </r>
  <r>
    <n v="1922"/>
    <x v="248"/>
    <m/>
    <m/>
    <m/>
    <x v="10"/>
    <x v="8"/>
    <m/>
    <x v="11"/>
    <x v="5"/>
    <x v="3"/>
    <m/>
    <x v="33"/>
    <m/>
    <x v="4"/>
    <x v="4"/>
  </r>
  <r>
    <n v="1923"/>
    <x v="248"/>
    <m/>
    <m/>
    <m/>
    <x v="10"/>
    <x v="8"/>
    <m/>
    <x v="11"/>
    <x v="5"/>
    <x v="3"/>
    <m/>
    <x v="33"/>
    <m/>
    <x v="4"/>
    <x v="4"/>
  </r>
  <r>
    <n v="1924"/>
    <x v="248"/>
    <m/>
    <m/>
    <m/>
    <x v="10"/>
    <x v="8"/>
    <m/>
    <x v="11"/>
    <x v="5"/>
    <x v="3"/>
    <m/>
    <x v="33"/>
    <m/>
    <x v="4"/>
    <x v="4"/>
  </r>
  <r>
    <n v="1925"/>
    <x v="248"/>
    <m/>
    <m/>
    <m/>
    <x v="10"/>
    <x v="8"/>
    <m/>
    <x v="11"/>
    <x v="5"/>
    <x v="3"/>
    <m/>
    <x v="33"/>
    <m/>
    <x v="4"/>
    <x v="4"/>
  </r>
  <r>
    <n v="1926"/>
    <x v="248"/>
    <m/>
    <m/>
    <m/>
    <x v="10"/>
    <x v="8"/>
    <m/>
    <x v="11"/>
    <x v="5"/>
    <x v="3"/>
    <m/>
    <x v="33"/>
    <m/>
    <x v="4"/>
    <x v="4"/>
  </r>
  <r>
    <n v="1927"/>
    <x v="248"/>
    <m/>
    <m/>
    <m/>
    <x v="10"/>
    <x v="8"/>
    <m/>
    <x v="11"/>
    <x v="5"/>
    <x v="3"/>
    <m/>
    <x v="33"/>
    <m/>
    <x v="4"/>
    <x v="4"/>
  </r>
  <r>
    <n v="1928"/>
    <x v="248"/>
    <m/>
    <m/>
    <m/>
    <x v="10"/>
    <x v="8"/>
    <m/>
    <x v="11"/>
    <x v="5"/>
    <x v="3"/>
    <m/>
    <x v="33"/>
    <m/>
    <x v="4"/>
    <x v="4"/>
  </r>
  <r>
    <n v="1929"/>
    <x v="248"/>
    <m/>
    <m/>
    <m/>
    <x v="10"/>
    <x v="8"/>
    <m/>
    <x v="11"/>
    <x v="5"/>
    <x v="3"/>
    <m/>
    <x v="33"/>
    <m/>
    <x v="4"/>
    <x v="4"/>
  </r>
  <r>
    <n v="1930"/>
    <x v="248"/>
    <m/>
    <m/>
    <m/>
    <x v="10"/>
    <x v="8"/>
    <m/>
    <x v="11"/>
    <x v="5"/>
    <x v="3"/>
    <m/>
    <x v="33"/>
    <m/>
    <x v="4"/>
    <x v="4"/>
  </r>
  <r>
    <n v="1931"/>
    <x v="248"/>
    <m/>
    <m/>
    <m/>
    <x v="10"/>
    <x v="8"/>
    <m/>
    <x v="11"/>
    <x v="5"/>
    <x v="3"/>
    <m/>
    <x v="33"/>
    <m/>
    <x v="4"/>
    <x v="4"/>
  </r>
  <r>
    <n v="1932"/>
    <x v="248"/>
    <m/>
    <m/>
    <m/>
    <x v="10"/>
    <x v="8"/>
    <m/>
    <x v="11"/>
    <x v="5"/>
    <x v="3"/>
    <m/>
    <x v="33"/>
    <m/>
    <x v="4"/>
    <x v="4"/>
  </r>
  <r>
    <n v="1933"/>
    <x v="248"/>
    <m/>
    <m/>
    <m/>
    <x v="10"/>
    <x v="8"/>
    <m/>
    <x v="11"/>
    <x v="5"/>
    <x v="3"/>
    <m/>
    <x v="33"/>
    <m/>
    <x v="4"/>
    <x v="4"/>
  </r>
  <r>
    <n v="1934"/>
    <x v="248"/>
    <m/>
    <m/>
    <m/>
    <x v="10"/>
    <x v="8"/>
    <m/>
    <x v="11"/>
    <x v="5"/>
    <x v="3"/>
    <m/>
    <x v="33"/>
    <m/>
    <x v="4"/>
    <x v="4"/>
  </r>
  <r>
    <n v="1935"/>
    <x v="248"/>
    <m/>
    <m/>
    <m/>
    <x v="10"/>
    <x v="8"/>
    <m/>
    <x v="11"/>
    <x v="5"/>
    <x v="3"/>
    <m/>
    <x v="33"/>
    <m/>
    <x v="4"/>
    <x v="4"/>
  </r>
  <r>
    <n v="1936"/>
    <x v="248"/>
    <m/>
    <m/>
    <m/>
    <x v="10"/>
    <x v="8"/>
    <m/>
    <x v="11"/>
    <x v="5"/>
    <x v="3"/>
    <m/>
    <x v="33"/>
    <m/>
    <x v="4"/>
    <x v="4"/>
  </r>
  <r>
    <n v="1937"/>
    <x v="248"/>
    <m/>
    <m/>
    <m/>
    <x v="10"/>
    <x v="8"/>
    <m/>
    <x v="11"/>
    <x v="5"/>
    <x v="3"/>
    <m/>
    <x v="33"/>
    <m/>
    <x v="4"/>
    <x v="4"/>
  </r>
  <r>
    <n v="1938"/>
    <x v="248"/>
    <m/>
    <m/>
    <m/>
    <x v="10"/>
    <x v="8"/>
    <m/>
    <x v="11"/>
    <x v="5"/>
    <x v="3"/>
    <m/>
    <x v="33"/>
    <m/>
    <x v="4"/>
    <x v="4"/>
  </r>
  <r>
    <n v="1939"/>
    <x v="248"/>
    <m/>
    <m/>
    <m/>
    <x v="10"/>
    <x v="8"/>
    <m/>
    <x v="11"/>
    <x v="5"/>
    <x v="3"/>
    <m/>
    <x v="33"/>
    <m/>
    <x v="4"/>
    <x v="4"/>
  </r>
  <r>
    <n v="1940"/>
    <x v="248"/>
    <m/>
    <m/>
    <m/>
    <x v="10"/>
    <x v="8"/>
    <m/>
    <x v="11"/>
    <x v="5"/>
    <x v="3"/>
    <m/>
    <x v="33"/>
    <m/>
    <x v="4"/>
    <x v="4"/>
  </r>
  <r>
    <n v="1941"/>
    <x v="248"/>
    <m/>
    <m/>
    <m/>
    <x v="10"/>
    <x v="8"/>
    <m/>
    <x v="11"/>
    <x v="5"/>
    <x v="3"/>
    <m/>
    <x v="33"/>
    <m/>
    <x v="4"/>
    <x v="4"/>
  </r>
  <r>
    <n v="1942"/>
    <x v="248"/>
    <m/>
    <m/>
    <m/>
    <x v="10"/>
    <x v="8"/>
    <m/>
    <x v="11"/>
    <x v="5"/>
    <x v="3"/>
    <m/>
    <x v="33"/>
    <m/>
    <x v="4"/>
    <x v="4"/>
  </r>
  <r>
    <n v="1943"/>
    <x v="248"/>
    <m/>
    <m/>
    <m/>
    <x v="10"/>
    <x v="8"/>
    <m/>
    <x v="11"/>
    <x v="5"/>
    <x v="3"/>
    <m/>
    <x v="33"/>
    <m/>
    <x v="4"/>
    <x v="4"/>
  </r>
  <r>
    <n v="1944"/>
    <x v="248"/>
    <m/>
    <m/>
    <m/>
    <x v="10"/>
    <x v="8"/>
    <m/>
    <x v="11"/>
    <x v="5"/>
    <x v="3"/>
    <m/>
    <x v="33"/>
    <m/>
    <x v="4"/>
    <x v="4"/>
  </r>
  <r>
    <n v="1945"/>
    <x v="248"/>
    <m/>
    <m/>
    <m/>
    <x v="10"/>
    <x v="8"/>
    <m/>
    <x v="11"/>
    <x v="5"/>
    <x v="3"/>
    <m/>
    <x v="33"/>
    <m/>
    <x v="4"/>
    <x v="4"/>
  </r>
  <r>
    <n v="1946"/>
    <x v="248"/>
    <m/>
    <m/>
    <m/>
    <x v="10"/>
    <x v="8"/>
    <m/>
    <x v="11"/>
    <x v="5"/>
    <x v="3"/>
    <m/>
    <x v="33"/>
    <m/>
    <x v="4"/>
    <x v="4"/>
  </r>
  <r>
    <n v="1947"/>
    <x v="248"/>
    <m/>
    <m/>
    <m/>
    <x v="10"/>
    <x v="8"/>
    <m/>
    <x v="11"/>
    <x v="5"/>
    <x v="3"/>
    <m/>
    <x v="33"/>
    <m/>
    <x v="4"/>
    <x v="4"/>
  </r>
  <r>
    <n v="1948"/>
    <x v="248"/>
    <m/>
    <m/>
    <m/>
    <x v="10"/>
    <x v="8"/>
    <m/>
    <x v="11"/>
    <x v="5"/>
    <x v="3"/>
    <m/>
    <x v="33"/>
    <m/>
    <x v="4"/>
    <x v="4"/>
  </r>
  <r>
    <n v="1949"/>
    <x v="248"/>
    <m/>
    <m/>
    <m/>
    <x v="10"/>
    <x v="8"/>
    <m/>
    <x v="11"/>
    <x v="5"/>
    <x v="3"/>
    <m/>
    <x v="33"/>
    <m/>
    <x v="4"/>
    <x v="4"/>
  </r>
  <r>
    <n v="1950"/>
    <x v="248"/>
    <m/>
    <m/>
    <m/>
    <x v="10"/>
    <x v="8"/>
    <m/>
    <x v="11"/>
    <x v="5"/>
    <x v="3"/>
    <m/>
    <x v="33"/>
    <m/>
    <x v="4"/>
    <x v="4"/>
  </r>
  <r>
    <n v="1951"/>
    <x v="248"/>
    <m/>
    <m/>
    <m/>
    <x v="10"/>
    <x v="8"/>
    <m/>
    <x v="11"/>
    <x v="5"/>
    <x v="3"/>
    <m/>
    <x v="33"/>
    <m/>
    <x v="4"/>
    <x v="4"/>
  </r>
  <r>
    <n v="1952"/>
    <x v="248"/>
    <m/>
    <m/>
    <m/>
    <x v="10"/>
    <x v="8"/>
    <m/>
    <x v="11"/>
    <x v="5"/>
    <x v="3"/>
    <m/>
    <x v="33"/>
    <m/>
    <x v="4"/>
    <x v="4"/>
  </r>
  <r>
    <n v="1953"/>
    <x v="248"/>
    <m/>
    <m/>
    <m/>
    <x v="10"/>
    <x v="8"/>
    <m/>
    <x v="11"/>
    <x v="5"/>
    <x v="3"/>
    <m/>
    <x v="33"/>
    <m/>
    <x v="4"/>
    <x v="4"/>
  </r>
  <r>
    <n v="1954"/>
    <x v="248"/>
    <m/>
    <m/>
    <m/>
    <x v="10"/>
    <x v="8"/>
    <m/>
    <x v="11"/>
    <x v="5"/>
    <x v="3"/>
    <m/>
    <x v="33"/>
    <m/>
    <x v="4"/>
    <x v="4"/>
  </r>
  <r>
    <n v="1955"/>
    <x v="248"/>
    <m/>
    <m/>
    <m/>
    <x v="10"/>
    <x v="8"/>
    <m/>
    <x v="11"/>
    <x v="5"/>
    <x v="3"/>
    <m/>
    <x v="33"/>
    <m/>
    <x v="4"/>
    <x v="4"/>
  </r>
  <r>
    <n v="1956"/>
    <x v="248"/>
    <m/>
    <m/>
    <m/>
    <x v="10"/>
    <x v="8"/>
    <m/>
    <x v="11"/>
    <x v="5"/>
    <x v="3"/>
    <m/>
    <x v="33"/>
    <m/>
    <x v="4"/>
    <x v="4"/>
  </r>
  <r>
    <n v="1957"/>
    <x v="248"/>
    <m/>
    <m/>
    <m/>
    <x v="10"/>
    <x v="8"/>
    <m/>
    <x v="11"/>
    <x v="5"/>
    <x v="3"/>
    <m/>
    <x v="33"/>
    <m/>
    <x v="4"/>
    <x v="4"/>
  </r>
  <r>
    <n v="1958"/>
    <x v="248"/>
    <m/>
    <m/>
    <m/>
    <x v="10"/>
    <x v="8"/>
    <m/>
    <x v="11"/>
    <x v="5"/>
    <x v="3"/>
    <m/>
    <x v="33"/>
    <m/>
    <x v="4"/>
    <x v="4"/>
  </r>
  <r>
    <n v="1959"/>
    <x v="248"/>
    <m/>
    <m/>
    <m/>
    <x v="10"/>
    <x v="8"/>
    <m/>
    <x v="11"/>
    <x v="5"/>
    <x v="3"/>
    <m/>
    <x v="33"/>
    <m/>
    <x v="4"/>
    <x v="4"/>
  </r>
  <r>
    <n v="1960"/>
    <x v="248"/>
    <m/>
    <m/>
    <m/>
    <x v="10"/>
    <x v="8"/>
    <m/>
    <x v="11"/>
    <x v="5"/>
    <x v="3"/>
    <m/>
    <x v="33"/>
    <m/>
    <x v="4"/>
    <x v="4"/>
  </r>
  <r>
    <n v="1961"/>
    <x v="248"/>
    <m/>
    <m/>
    <m/>
    <x v="10"/>
    <x v="8"/>
    <m/>
    <x v="11"/>
    <x v="5"/>
    <x v="3"/>
    <m/>
    <x v="33"/>
    <m/>
    <x v="4"/>
    <x v="4"/>
  </r>
  <r>
    <n v="1962"/>
    <x v="248"/>
    <m/>
    <m/>
    <m/>
    <x v="10"/>
    <x v="8"/>
    <m/>
    <x v="11"/>
    <x v="5"/>
    <x v="3"/>
    <m/>
    <x v="33"/>
    <m/>
    <x v="4"/>
    <x v="4"/>
  </r>
  <r>
    <n v="1963"/>
    <x v="248"/>
    <m/>
    <m/>
    <m/>
    <x v="10"/>
    <x v="8"/>
    <m/>
    <x v="11"/>
    <x v="5"/>
    <x v="3"/>
    <m/>
    <x v="33"/>
    <m/>
    <x v="4"/>
    <x v="4"/>
  </r>
  <r>
    <n v="1964"/>
    <x v="248"/>
    <m/>
    <m/>
    <m/>
    <x v="10"/>
    <x v="8"/>
    <m/>
    <x v="11"/>
    <x v="5"/>
    <x v="3"/>
    <m/>
    <x v="33"/>
    <m/>
    <x v="4"/>
    <x v="4"/>
  </r>
  <r>
    <n v="1965"/>
    <x v="248"/>
    <m/>
    <m/>
    <m/>
    <x v="10"/>
    <x v="8"/>
    <m/>
    <x v="11"/>
    <x v="5"/>
    <x v="3"/>
    <m/>
    <x v="33"/>
    <m/>
    <x v="4"/>
    <x v="4"/>
  </r>
  <r>
    <n v="1966"/>
    <x v="248"/>
    <m/>
    <m/>
    <m/>
    <x v="10"/>
    <x v="8"/>
    <m/>
    <x v="11"/>
    <x v="5"/>
    <x v="3"/>
    <m/>
    <x v="33"/>
    <m/>
    <x v="4"/>
    <x v="4"/>
  </r>
  <r>
    <n v="1967"/>
    <x v="248"/>
    <m/>
    <m/>
    <m/>
    <x v="10"/>
    <x v="8"/>
    <m/>
    <x v="11"/>
    <x v="5"/>
    <x v="3"/>
    <m/>
    <x v="33"/>
    <m/>
    <x v="4"/>
    <x v="4"/>
  </r>
  <r>
    <n v="1968"/>
    <x v="248"/>
    <m/>
    <m/>
    <m/>
    <x v="10"/>
    <x v="8"/>
    <m/>
    <x v="11"/>
    <x v="5"/>
    <x v="3"/>
    <m/>
    <x v="33"/>
    <m/>
    <x v="4"/>
    <x v="4"/>
  </r>
  <r>
    <n v="1969"/>
    <x v="248"/>
    <m/>
    <m/>
    <m/>
    <x v="10"/>
    <x v="8"/>
    <m/>
    <x v="11"/>
    <x v="5"/>
    <x v="3"/>
    <m/>
    <x v="33"/>
    <m/>
    <x v="4"/>
    <x v="4"/>
  </r>
  <r>
    <n v="1970"/>
    <x v="248"/>
    <m/>
    <m/>
    <m/>
    <x v="10"/>
    <x v="8"/>
    <m/>
    <x v="11"/>
    <x v="5"/>
    <x v="3"/>
    <m/>
    <x v="33"/>
    <m/>
    <x v="4"/>
    <x v="4"/>
  </r>
  <r>
    <n v="1971"/>
    <x v="248"/>
    <m/>
    <m/>
    <m/>
    <x v="10"/>
    <x v="8"/>
    <m/>
    <x v="11"/>
    <x v="5"/>
    <x v="3"/>
    <m/>
    <x v="33"/>
    <m/>
    <x v="4"/>
    <x v="4"/>
  </r>
  <r>
    <n v="1972"/>
    <x v="248"/>
    <m/>
    <m/>
    <m/>
    <x v="10"/>
    <x v="8"/>
    <m/>
    <x v="11"/>
    <x v="5"/>
    <x v="3"/>
    <m/>
    <x v="33"/>
    <m/>
    <x v="4"/>
    <x v="4"/>
  </r>
  <r>
    <n v="1973"/>
    <x v="248"/>
    <m/>
    <m/>
    <m/>
    <x v="10"/>
    <x v="8"/>
    <m/>
    <x v="11"/>
    <x v="5"/>
    <x v="3"/>
    <m/>
    <x v="33"/>
    <m/>
    <x v="4"/>
    <x v="4"/>
  </r>
  <r>
    <n v="1974"/>
    <x v="248"/>
    <m/>
    <m/>
    <m/>
    <x v="10"/>
    <x v="8"/>
    <m/>
    <x v="11"/>
    <x v="5"/>
    <x v="3"/>
    <m/>
    <x v="33"/>
    <m/>
    <x v="4"/>
    <x v="4"/>
  </r>
  <r>
    <n v="1975"/>
    <x v="248"/>
    <m/>
    <m/>
    <m/>
    <x v="10"/>
    <x v="8"/>
    <m/>
    <x v="11"/>
    <x v="5"/>
    <x v="3"/>
    <m/>
    <x v="33"/>
    <m/>
    <x v="4"/>
    <x v="4"/>
  </r>
  <r>
    <n v="1976"/>
    <x v="248"/>
    <m/>
    <m/>
    <m/>
    <x v="10"/>
    <x v="8"/>
    <m/>
    <x v="11"/>
    <x v="5"/>
    <x v="3"/>
    <m/>
    <x v="33"/>
    <m/>
    <x v="4"/>
    <x v="4"/>
  </r>
  <r>
    <n v="1977"/>
    <x v="248"/>
    <m/>
    <m/>
    <m/>
    <x v="10"/>
    <x v="8"/>
    <m/>
    <x v="11"/>
    <x v="5"/>
    <x v="3"/>
    <m/>
    <x v="33"/>
    <m/>
    <x v="4"/>
    <x v="4"/>
  </r>
  <r>
    <n v="1978"/>
    <x v="248"/>
    <m/>
    <m/>
    <m/>
    <x v="10"/>
    <x v="8"/>
    <m/>
    <x v="11"/>
    <x v="5"/>
    <x v="3"/>
    <m/>
    <x v="33"/>
    <m/>
    <x v="4"/>
    <x v="4"/>
  </r>
  <r>
    <n v="1979"/>
    <x v="248"/>
    <m/>
    <m/>
    <m/>
    <x v="10"/>
    <x v="8"/>
    <m/>
    <x v="11"/>
    <x v="5"/>
    <x v="3"/>
    <m/>
    <x v="33"/>
    <m/>
    <x v="4"/>
    <x v="4"/>
  </r>
  <r>
    <n v="1980"/>
    <x v="248"/>
    <m/>
    <m/>
    <m/>
    <x v="10"/>
    <x v="8"/>
    <m/>
    <x v="11"/>
    <x v="5"/>
    <x v="3"/>
    <m/>
    <x v="33"/>
    <m/>
    <x v="4"/>
    <x v="4"/>
  </r>
  <r>
    <n v="1981"/>
    <x v="248"/>
    <m/>
    <m/>
    <m/>
    <x v="10"/>
    <x v="8"/>
    <m/>
    <x v="11"/>
    <x v="5"/>
    <x v="3"/>
    <m/>
    <x v="33"/>
    <m/>
    <x v="4"/>
    <x v="4"/>
  </r>
  <r>
    <n v="1982"/>
    <x v="248"/>
    <m/>
    <m/>
    <m/>
    <x v="10"/>
    <x v="8"/>
    <m/>
    <x v="11"/>
    <x v="5"/>
    <x v="3"/>
    <m/>
    <x v="33"/>
    <m/>
    <x v="4"/>
    <x v="4"/>
  </r>
  <r>
    <n v="1983"/>
    <x v="248"/>
    <m/>
    <m/>
    <m/>
    <x v="10"/>
    <x v="8"/>
    <m/>
    <x v="11"/>
    <x v="5"/>
    <x v="3"/>
    <m/>
    <x v="33"/>
    <m/>
    <x v="4"/>
    <x v="4"/>
  </r>
  <r>
    <n v="1984"/>
    <x v="248"/>
    <m/>
    <m/>
    <m/>
    <x v="10"/>
    <x v="8"/>
    <m/>
    <x v="11"/>
    <x v="5"/>
    <x v="3"/>
    <m/>
    <x v="33"/>
    <m/>
    <x v="4"/>
    <x v="4"/>
  </r>
  <r>
    <n v="1985"/>
    <x v="248"/>
    <m/>
    <m/>
    <m/>
    <x v="10"/>
    <x v="8"/>
    <m/>
    <x v="11"/>
    <x v="5"/>
    <x v="3"/>
    <m/>
    <x v="33"/>
    <m/>
    <x v="4"/>
    <x v="4"/>
  </r>
  <r>
    <n v="1986"/>
    <x v="248"/>
    <m/>
    <m/>
    <m/>
    <x v="10"/>
    <x v="8"/>
    <m/>
    <x v="11"/>
    <x v="5"/>
    <x v="3"/>
    <m/>
    <x v="33"/>
    <m/>
    <x v="4"/>
    <x v="4"/>
  </r>
  <r>
    <n v="1987"/>
    <x v="248"/>
    <m/>
    <m/>
    <m/>
    <x v="10"/>
    <x v="8"/>
    <m/>
    <x v="11"/>
    <x v="5"/>
    <x v="3"/>
    <m/>
    <x v="33"/>
    <m/>
    <x v="4"/>
    <x v="4"/>
  </r>
  <r>
    <n v="1988"/>
    <x v="248"/>
    <m/>
    <m/>
    <m/>
    <x v="10"/>
    <x v="8"/>
    <m/>
    <x v="11"/>
    <x v="5"/>
    <x v="3"/>
    <m/>
    <x v="33"/>
    <m/>
    <x v="4"/>
    <x v="4"/>
  </r>
  <r>
    <n v="1989"/>
    <x v="248"/>
    <m/>
    <m/>
    <m/>
    <x v="10"/>
    <x v="8"/>
    <m/>
    <x v="11"/>
    <x v="5"/>
    <x v="3"/>
    <m/>
    <x v="33"/>
    <m/>
    <x v="4"/>
    <x v="4"/>
  </r>
  <r>
    <n v="1990"/>
    <x v="248"/>
    <m/>
    <m/>
    <m/>
    <x v="10"/>
    <x v="8"/>
    <m/>
    <x v="11"/>
    <x v="5"/>
    <x v="3"/>
    <m/>
    <x v="33"/>
    <m/>
    <x v="4"/>
    <x v="4"/>
  </r>
  <r>
    <n v="1991"/>
    <x v="248"/>
    <m/>
    <m/>
    <m/>
    <x v="10"/>
    <x v="8"/>
    <m/>
    <x v="11"/>
    <x v="5"/>
    <x v="3"/>
    <m/>
    <x v="33"/>
    <m/>
    <x v="4"/>
    <x v="4"/>
  </r>
  <r>
    <n v="1992"/>
    <x v="248"/>
    <m/>
    <m/>
    <m/>
    <x v="10"/>
    <x v="8"/>
    <m/>
    <x v="11"/>
    <x v="5"/>
    <x v="3"/>
    <m/>
    <x v="33"/>
    <m/>
    <x v="4"/>
    <x v="4"/>
  </r>
  <r>
    <n v="1993"/>
    <x v="248"/>
    <m/>
    <m/>
    <m/>
    <x v="10"/>
    <x v="8"/>
    <m/>
    <x v="11"/>
    <x v="5"/>
    <x v="3"/>
    <m/>
    <x v="33"/>
    <m/>
    <x v="4"/>
    <x v="4"/>
  </r>
  <r>
    <n v="1994"/>
    <x v="248"/>
    <m/>
    <m/>
    <m/>
    <x v="10"/>
    <x v="8"/>
    <m/>
    <x v="11"/>
    <x v="5"/>
    <x v="3"/>
    <m/>
    <x v="33"/>
    <m/>
    <x v="4"/>
    <x v="4"/>
  </r>
  <r>
    <n v="1995"/>
    <x v="248"/>
    <m/>
    <m/>
    <m/>
    <x v="10"/>
    <x v="8"/>
    <m/>
    <x v="11"/>
    <x v="5"/>
    <x v="3"/>
    <m/>
    <x v="33"/>
    <m/>
    <x v="4"/>
    <x v="4"/>
  </r>
  <r>
    <n v="1996"/>
    <x v="248"/>
    <m/>
    <m/>
    <m/>
    <x v="10"/>
    <x v="8"/>
    <m/>
    <x v="11"/>
    <x v="5"/>
    <x v="3"/>
    <m/>
    <x v="33"/>
    <m/>
    <x v="4"/>
    <x v="4"/>
  </r>
  <r>
    <n v="1997"/>
    <x v="248"/>
    <m/>
    <m/>
    <m/>
    <x v="10"/>
    <x v="8"/>
    <m/>
    <x v="11"/>
    <x v="5"/>
    <x v="3"/>
    <m/>
    <x v="33"/>
    <m/>
    <x v="4"/>
    <x v="4"/>
  </r>
  <r>
    <n v="1998"/>
    <x v="248"/>
    <m/>
    <m/>
    <m/>
    <x v="10"/>
    <x v="8"/>
    <m/>
    <x v="11"/>
    <x v="5"/>
    <x v="3"/>
    <m/>
    <x v="33"/>
    <m/>
    <x v="4"/>
    <x v="4"/>
  </r>
  <r>
    <n v="1999"/>
    <x v="248"/>
    <m/>
    <m/>
    <m/>
    <x v="10"/>
    <x v="8"/>
    <m/>
    <x v="11"/>
    <x v="5"/>
    <x v="3"/>
    <m/>
    <x v="33"/>
    <m/>
    <x v="4"/>
    <x v="4"/>
  </r>
  <r>
    <n v="2000"/>
    <x v="248"/>
    <m/>
    <m/>
    <m/>
    <x v="10"/>
    <x v="8"/>
    <m/>
    <x v="11"/>
    <x v="5"/>
    <x v="3"/>
    <m/>
    <x v="33"/>
    <m/>
    <x v="4"/>
    <x v="4"/>
  </r>
  <r>
    <n v="2001"/>
    <x v="248"/>
    <m/>
    <m/>
    <m/>
    <x v="10"/>
    <x v="8"/>
    <m/>
    <x v="11"/>
    <x v="5"/>
    <x v="3"/>
    <m/>
    <x v="33"/>
    <m/>
    <x v="4"/>
    <x v="4"/>
  </r>
  <r>
    <n v="2002"/>
    <x v="248"/>
    <m/>
    <m/>
    <m/>
    <x v="10"/>
    <x v="8"/>
    <m/>
    <x v="11"/>
    <x v="5"/>
    <x v="3"/>
    <m/>
    <x v="33"/>
    <m/>
    <x v="4"/>
    <x v="4"/>
  </r>
  <r>
    <n v="2003"/>
    <x v="248"/>
    <m/>
    <m/>
    <m/>
    <x v="10"/>
    <x v="8"/>
    <m/>
    <x v="11"/>
    <x v="5"/>
    <x v="3"/>
    <m/>
    <x v="33"/>
    <m/>
    <x v="4"/>
    <x v="4"/>
  </r>
  <r>
    <n v="2004"/>
    <x v="248"/>
    <m/>
    <m/>
    <m/>
    <x v="10"/>
    <x v="8"/>
    <m/>
    <x v="11"/>
    <x v="5"/>
    <x v="3"/>
    <m/>
    <x v="33"/>
    <m/>
    <x v="4"/>
    <x v="4"/>
  </r>
  <r>
    <n v="2005"/>
    <x v="248"/>
    <m/>
    <m/>
    <m/>
    <x v="10"/>
    <x v="8"/>
    <m/>
    <x v="11"/>
    <x v="5"/>
    <x v="3"/>
    <m/>
    <x v="33"/>
    <m/>
    <x v="4"/>
    <x v="4"/>
  </r>
  <r>
    <n v="2006"/>
    <x v="248"/>
    <m/>
    <m/>
    <m/>
    <x v="10"/>
    <x v="8"/>
    <m/>
    <x v="11"/>
    <x v="5"/>
    <x v="3"/>
    <m/>
    <x v="33"/>
    <m/>
    <x v="4"/>
    <x v="4"/>
  </r>
  <r>
    <n v="2007"/>
    <x v="248"/>
    <m/>
    <m/>
    <m/>
    <x v="10"/>
    <x v="8"/>
    <m/>
    <x v="11"/>
    <x v="5"/>
    <x v="3"/>
    <m/>
    <x v="33"/>
    <m/>
    <x v="4"/>
    <x v="4"/>
  </r>
  <r>
    <n v="2008"/>
    <x v="248"/>
    <m/>
    <m/>
    <m/>
    <x v="10"/>
    <x v="8"/>
    <m/>
    <x v="11"/>
    <x v="5"/>
    <x v="3"/>
    <m/>
    <x v="33"/>
    <m/>
    <x v="4"/>
    <x v="4"/>
  </r>
  <r>
    <n v="2009"/>
    <x v="248"/>
    <m/>
    <m/>
    <m/>
    <x v="10"/>
    <x v="8"/>
    <m/>
    <x v="11"/>
    <x v="5"/>
    <x v="3"/>
    <m/>
    <x v="33"/>
    <m/>
    <x v="4"/>
    <x v="4"/>
  </r>
  <r>
    <n v="2010"/>
    <x v="248"/>
    <m/>
    <m/>
    <m/>
    <x v="10"/>
    <x v="8"/>
    <m/>
    <x v="11"/>
    <x v="5"/>
    <x v="3"/>
    <m/>
    <x v="33"/>
    <m/>
    <x v="4"/>
    <x v="4"/>
  </r>
  <r>
    <n v="2011"/>
    <x v="248"/>
    <m/>
    <m/>
    <m/>
    <x v="10"/>
    <x v="8"/>
    <m/>
    <x v="11"/>
    <x v="5"/>
    <x v="3"/>
    <m/>
    <x v="33"/>
    <m/>
    <x v="4"/>
    <x v="4"/>
  </r>
  <r>
    <n v="2012"/>
    <x v="248"/>
    <m/>
    <m/>
    <m/>
    <x v="10"/>
    <x v="8"/>
    <m/>
    <x v="11"/>
    <x v="5"/>
    <x v="3"/>
    <m/>
    <x v="33"/>
    <m/>
    <x v="4"/>
    <x v="4"/>
  </r>
  <r>
    <n v="2013"/>
    <x v="248"/>
    <m/>
    <m/>
    <m/>
    <x v="10"/>
    <x v="8"/>
    <m/>
    <x v="11"/>
    <x v="5"/>
    <x v="3"/>
    <m/>
    <x v="33"/>
    <m/>
    <x v="4"/>
    <x v="4"/>
  </r>
  <r>
    <n v="2014"/>
    <x v="248"/>
    <m/>
    <m/>
    <m/>
    <x v="10"/>
    <x v="8"/>
    <m/>
    <x v="11"/>
    <x v="5"/>
    <x v="3"/>
    <m/>
    <x v="33"/>
    <m/>
    <x v="4"/>
    <x v="4"/>
  </r>
  <r>
    <n v="2015"/>
    <x v="248"/>
    <m/>
    <m/>
    <m/>
    <x v="10"/>
    <x v="8"/>
    <m/>
    <x v="11"/>
    <x v="5"/>
    <x v="3"/>
    <m/>
    <x v="33"/>
    <m/>
    <x v="4"/>
    <x v="4"/>
  </r>
  <r>
    <n v="2016"/>
    <x v="248"/>
    <m/>
    <m/>
    <m/>
    <x v="10"/>
    <x v="8"/>
    <m/>
    <x v="11"/>
    <x v="5"/>
    <x v="3"/>
    <m/>
    <x v="33"/>
    <m/>
    <x v="4"/>
    <x v="4"/>
  </r>
  <r>
    <n v="2017"/>
    <x v="248"/>
    <m/>
    <m/>
    <m/>
    <x v="10"/>
    <x v="8"/>
    <m/>
    <x v="11"/>
    <x v="5"/>
    <x v="3"/>
    <m/>
    <x v="33"/>
    <m/>
    <x v="4"/>
    <x v="4"/>
  </r>
  <r>
    <n v="2018"/>
    <x v="248"/>
    <m/>
    <m/>
    <m/>
    <x v="10"/>
    <x v="8"/>
    <m/>
    <x v="11"/>
    <x v="5"/>
    <x v="3"/>
    <m/>
    <x v="33"/>
    <m/>
    <x v="4"/>
    <x v="4"/>
  </r>
  <r>
    <n v="2019"/>
    <x v="248"/>
    <m/>
    <m/>
    <m/>
    <x v="10"/>
    <x v="8"/>
    <m/>
    <x v="11"/>
    <x v="5"/>
    <x v="3"/>
    <m/>
    <x v="33"/>
    <m/>
    <x v="4"/>
    <x v="4"/>
  </r>
  <r>
    <n v="2020"/>
    <x v="248"/>
    <m/>
    <m/>
    <m/>
    <x v="10"/>
    <x v="8"/>
    <m/>
    <x v="11"/>
    <x v="5"/>
    <x v="3"/>
    <m/>
    <x v="33"/>
    <m/>
    <x v="4"/>
    <x v="4"/>
  </r>
  <r>
    <n v="2021"/>
    <x v="248"/>
    <m/>
    <m/>
    <m/>
    <x v="10"/>
    <x v="8"/>
    <m/>
    <x v="11"/>
    <x v="5"/>
    <x v="3"/>
    <m/>
    <x v="33"/>
    <m/>
    <x v="4"/>
    <x v="4"/>
  </r>
  <r>
    <n v="2022"/>
    <x v="248"/>
    <m/>
    <m/>
    <m/>
    <x v="10"/>
    <x v="8"/>
    <m/>
    <x v="11"/>
    <x v="5"/>
    <x v="3"/>
    <m/>
    <x v="33"/>
    <m/>
    <x v="4"/>
    <x v="4"/>
  </r>
  <r>
    <n v="2023"/>
    <x v="248"/>
    <m/>
    <m/>
    <m/>
    <x v="10"/>
    <x v="8"/>
    <m/>
    <x v="11"/>
    <x v="5"/>
    <x v="3"/>
    <m/>
    <x v="33"/>
    <m/>
    <x v="4"/>
    <x v="4"/>
  </r>
  <r>
    <n v="2024"/>
    <x v="248"/>
    <m/>
    <m/>
    <m/>
    <x v="10"/>
    <x v="8"/>
    <m/>
    <x v="11"/>
    <x v="5"/>
    <x v="3"/>
    <m/>
    <x v="33"/>
    <m/>
    <x v="4"/>
    <x v="4"/>
  </r>
  <r>
    <n v="2025"/>
    <x v="248"/>
    <m/>
    <m/>
    <m/>
    <x v="10"/>
    <x v="8"/>
    <m/>
    <x v="11"/>
    <x v="5"/>
    <x v="3"/>
    <m/>
    <x v="33"/>
    <m/>
    <x v="4"/>
    <x v="4"/>
  </r>
  <r>
    <n v="2026"/>
    <x v="248"/>
    <m/>
    <m/>
    <m/>
    <x v="10"/>
    <x v="8"/>
    <m/>
    <x v="11"/>
    <x v="5"/>
    <x v="3"/>
    <m/>
    <x v="33"/>
    <m/>
    <x v="4"/>
    <x v="4"/>
  </r>
  <r>
    <n v="2027"/>
    <x v="248"/>
    <m/>
    <m/>
    <m/>
    <x v="10"/>
    <x v="8"/>
    <m/>
    <x v="11"/>
    <x v="5"/>
    <x v="3"/>
    <m/>
    <x v="33"/>
    <m/>
    <x v="4"/>
    <x v="4"/>
  </r>
  <r>
    <n v="2028"/>
    <x v="248"/>
    <m/>
    <m/>
    <m/>
    <x v="10"/>
    <x v="8"/>
    <m/>
    <x v="11"/>
    <x v="5"/>
    <x v="3"/>
    <m/>
    <x v="33"/>
    <m/>
    <x v="4"/>
    <x v="4"/>
  </r>
  <r>
    <n v="2029"/>
    <x v="248"/>
    <m/>
    <m/>
    <m/>
    <x v="10"/>
    <x v="8"/>
    <m/>
    <x v="11"/>
    <x v="5"/>
    <x v="3"/>
    <m/>
    <x v="33"/>
    <m/>
    <x v="4"/>
    <x v="4"/>
  </r>
  <r>
    <n v="2030"/>
    <x v="248"/>
    <m/>
    <m/>
    <m/>
    <x v="10"/>
    <x v="8"/>
    <m/>
    <x v="11"/>
    <x v="5"/>
    <x v="3"/>
    <m/>
    <x v="33"/>
    <m/>
    <x v="4"/>
    <x v="4"/>
  </r>
  <r>
    <n v="2031"/>
    <x v="248"/>
    <m/>
    <m/>
    <m/>
    <x v="10"/>
    <x v="8"/>
    <m/>
    <x v="11"/>
    <x v="5"/>
    <x v="3"/>
    <m/>
    <x v="33"/>
    <m/>
    <x v="4"/>
    <x v="4"/>
  </r>
  <r>
    <n v="2032"/>
    <x v="248"/>
    <m/>
    <m/>
    <m/>
    <x v="10"/>
    <x v="8"/>
    <m/>
    <x v="11"/>
    <x v="5"/>
    <x v="3"/>
    <m/>
    <x v="33"/>
    <m/>
    <x v="4"/>
    <x v="4"/>
  </r>
  <r>
    <n v="2033"/>
    <x v="248"/>
    <m/>
    <m/>
    <m/>
    <x v="10"/>
    <x v="8"/>
    <m/>
    <x v="11"/>
    <x v="5"/>
    <x v="3"/>
    <m/>
    <x v="33"/>
    <m/>
    <x v="4"/>
    <x v="4"/>
  </r>
  <r>
    <n v="2034"/>
    <x v="248"/>
    <m/>
    <m/>
    <m/>
    <x v="10"/>
    <x v="8"/>
    <m/>
    <x v="11"/>
    <x v="5"/>
    <x v="3"/>
    <m/>
    <x v="33"/>
    <m/>
    <x v="4"/>
    <x v="4"/>
  </r>
  <r>
    <n v="2035"/>
    <x v="248"/>
    <m/>
    <m/>
    <m/>
    <x v="10"/>
    <x v="8"/>
    <m/>
    <x v="11"/>
    <x v="5"/>
    <x v="3"/>
    <m/>
    <x v="33"/>
    <m/>
    <x v="4"/>
    <x v="4"/>
  </r>
  <r>
    <n v="2036"/>
    <x v="248"/>
    <m/>
    <m/>
    <m/>
    <x v="10"/>
    <x v="8"/>
    <m/>
    <x v="11"/>
    <x v="5"/>
    <x v="3"/>
    <m/>
    <x v="33"/>
    <m/>
    <x v="4"/>
    <x v="4"/>
  </r>
  <r>
    <n v="2037"/>
    <x v="248"/>
    <m/>
    <m/>
    <m/>
    <x v="10"/>
    <x v="8"/>
    <m/>
    <x v="11"/>
    <x v="5"/>
    <x v="3"/>
    <m/>
    <x v="33"/>
    <m/>
    <x v="4"/>
    <x v="4"/>
  </r>
  <r>
    <n v="2038"/>
    <x v="248"/>
    <m/>
    <m/>
    <m/>
    <x v="10"/>
    <x v="8"/>
    <m/>
    <x v="11"/>
    <x v="5"/>
    <x v="3"/>
    <m/>
    <x v="33"/>
    <m/>
    <x v="4"/>
    <x v="4"/>
  </r>
  <r>
    <n v="2039"/>
    <x v="248"/>
    <m/>
    <m/>
    <m/>
    <x v="10"/>
    <x v="8"/>
    <m/>
    <x v="11"/>
    <x v="5"/>
    <x v="3"/>
    <m/>
    <x v="33"/>
    <m/>
    <x v="4"/>
    <x v="4"/>
  </r>
  <r>
    <n v="2040"/>
    <x v="248"/>
    <m/>
    <m/>
    <m/>
    <x v="10"/>
    <x v="8"/>
    <m/>
    <x v="11"/>
    <x v="5"/>
    <x v="3"/>
    <m/>
    <x v="33"/>
    <m/>
    <x v="4"/>
    <x v="4"/>
  </r>
  <r>
    <n v="2041"/>
    <x v="248"/>
    <m/>
    <m/>
    <m/>
    <x v="10"/>
    <x v="8"/>
    <m/>
    <x v="11"/>
    <x v="5"/>
    <x v="3"/>
    <m/>
    <x v="33"/>
    <m/>
    <x v="4"/>
    <x v="4"/>
  </r>
  <r>
    <n v="2042"/>
    <x v="248"/>
    <m/>
    <m/>
    <m/>
    <x v="10"/>
    <x v="8"/>
    <m/>
    <x v="11"/>
    <x v="5"/>
    <x v="3"/>
    <m/>
    <x v="33"/>
    <m/>
    <x v="4"/>
    <x v="4"/>
  </r>
  <r>
    <n v="2043"/>
    <x v="248"/>
    <m/>
    <m/>
    <m/>
    <x v="10"/>
    <x v="8"/>
    <m/>
    <x v="11"/>
    <x v="5"/>
    <x v="3"/>
    <m/>
    <x v="33"/>
    <m/>
    <x v="4"/>
    <x v="4"/>
  </r>
  <r>
    <n v="2044"/>
    <x v="248"/>
    <m/>
    <m/>
    <m/>
    <x v="10"/>
    <x v="8"/>
    <m/>
    <x v="11"/>
    <x v="5"/>
    <x v="3"/>
    <m/>
    <x v="33"/>
    <m/>
    <x v="4"/>
    <x v="4"/>
  </r>
  <r>
    <n v="2045"/>
    <x v="248"/>
    <m/>
    <m/>
    <m/>
    <x v="10"/>
    <x v="8"/>
    <m/>
    <x v="11"/>
    <x v="5"/>
    <x v="3"/>
    <m/>
    <x v="33"/>
    <m/>
    <x v="4"/>
    <x v="4"/>
  </r>
  <r>
    <n v="2046"/>
    <x v="248"/>
    <m/>
    <m/>
    <m/>
    <x v="10"/>
    <x v="8"/>
    <m/>
    <x v="11"/>
    <x v="5"/>
    <x v="3"/>
    <m/>
    <x v="33"/>
    <m/>
    <x v="4"/>
    <x v="4"/>
  </r>
  <r>
    <n v="2047"/>
    <x v="248"/>
    <m/>
    <m/>
    <m/>
    <x v="10"/>
    <x v="8"/>
    <m/>
    <x v="11"/>
    <x v="5"/>
    <x v="3"/>
    <m/>
    <x v="33"/>
    <m/>
    <x v="4"/>
    <x v="4"/>
  </r>
  <r>
    <n v="2048"/>
    <x v="248"/>
    <m/>
    <m/>
    <m/>
    <x v="10"/>
    <x v="8"/>
    <m/>
    <x v="11"/>
    <x v="5"/>
    <x v="3"/>
    <m/>
    <x v="33"/>
    <m/>
    <x v="4"/>
    <x v="4"/>
  </r>
  <r>
    <n v="2049"/>
    <x v="248"/>
    <m/>
    <m/>
    <m/>
    <x v="10"/>
    <x v="8"/>
    <m/>
    <x v="11"/>
    <x v="5"/>
    <x v="3"/>
    <m/>
    <x v="33"/>
    <m/>
    <x v="4"/>
    <x v="4"/>
  </r>
  <r>
    <n v="2050"/>
    <x v="248"/>
    <m/>
    <m/>
    <m/>
    <x v="10"/>
    <x v="8"/>
    <m/>
    <x v="11"/>
    <x v="5"/>
    <x v="3"/>
    <m/>
    <x v="33"/>
    <m/>
    <x v="4"/>
    <x v="4"/>
  </r>
  <r>
    <n v="2051"/>
    <x v="248"/>
    <m/>
    <m/>
    <m/>
    <x v="10"/>
    <x v="8"/>
    <m/>
    <x v="11"/>
    <x v="5"/>
    <x v="3"/>
    <m/>
    <x v="33"/>
    <m/>
    <x v="4"/>
    <x v="4"/>
  </r>
  <r>
    <n v="2052"/>
    <x v="248"/>
    <m/>
    <m/>
    <m/>
    <x v="10"/>
    <x v="8"/>
    <m/>
    <x v="11"/>
    <x v="5"/>
    <x v="3"/>
    <m/>
    <x v="33"/>
    <m/>
    <x v="4"/>
    <x v="4"/>
  </r>
  <r>
    <n v="2053"/>
    <x v="248"/>
    <m/>
    <m/>
    <m/>
    <x v="10"/>
    <x v="8"/>
    <m/>
    <x v="11"/>
    <x v="5"/>
    <x v="3"/>
    <m/>
    <x v="33"/>
    <m/>
    <x v="4"/>
    <x v="4"/>
  </r>
  <r>
    <n v="2054"/>
    <x v="248"/>
    <m/>
    <m/>
    <m/>
    <x v="10"/>
    <x v="8"/>
    <m/>
    <x v="11"/>
    <x v="5"/>
    <x v="3"/>
    <m/>
    <x v="33"/>
    <m/>
    <x v="4"/>
    <x v="4"/>
  </r>
  <r>
    <n v="2055"/>
    <x v="248"/>
    <m/>
    <m/>
    <m/>
    <x v="10"/>
    <x v="8"/>
    <m/>
    <x v="11"/>
    <x v="5"/>
    <x v="3"/>
    <m/>
    <x v="33"/>
    <m/>
    <x v="4"/>
    <x v="4"/>
  </r>
  <r>
    <n v="2056"/>
    <x v="248"/>
    <m/>
    <m/>
    <m/>
    <x v="10"/>
    <x v="8"/>
    <m/>
    <x v="11"/>
    <x v="5"/>
    <x v="3"/>
    <m/>
    <x v="33"/>
    <m/>
    <x v="4"/>
    <x v="4"/>
  </r>
  <r>
    <n v="2057"/>
    <x v="248"/>
    <m/>
    <m/>
    <m/>
    <x v="10"/>
    <x v="8"/>
    <m/>
    <x v="11"/>
    <x v="5"/>
    <x v="3"/>
    <m/>
    <x v="33"/>
    <m/>
    <x v="4"/>
    <x v="4"/>
  </r>
  <r>
    <n v="2058"/>
    <x v="248"/>
    <m/>
    <m/>
    <m/>
    <x v="10"/>
    <x v="8"/>
    <m/>
    <x v="11"/>
    <x v="5"/>
    <x v="3"/>
    <m/>
    <x v="33"/>
    <m/>
    <x v="4"/>
    <x v="4"/>
  </r>
  <r>
    <n v="2059"/>
    <x v="248"/>
    <m/>
    <m/>
    <m/>
    <x v="10"/>
    <x v="8"/>
    <m/>
    <x v="11"/>
    <x v="5"/>
    <x v="3"/>
    <m/>
    <x v="33"/>
    <m/>
    <x v="4"/>
    <x v="4"/>
  </r>
  <r>
    <n v="2060"/>
    <x v="248"/>
    <m/>
    <m/>
    <m/>
    <x v="10"/>
    <x v="8"/>
    <m/>
    <x v="11"/>
    <x v="5"/>
    <x v="3"/>
    <m/>
    <x v="33"/>
    <m/>
    <x v="4"/>
    <x v="4"/>
  </r>
  <r>
    <n v="2061"/>
    <x v="248"/>
    <m/>
    <m/>
    <m/>
    <x v="10"/>
    <x v="8"/>
    <m/>
    <x v="11"/>
    <x v="5"/>
    <x v="3"/>
    <m/>
    <x v="33"/>
    <m/>
    <x v="4"/>
    <x v="4"/>
  </r>
  <r>
    <n v="2062"/>
    <x v="248"/>
    <m/>
    <m/>
    <m/>
    <x v="10"/>
    <x v="8"/>
    <m/>
    <x v="11"/>
    <x v="5"/>
    <x v="3"/>
    <m/>
    <x v="33"/>
    <m/>
    <x v="4"/>
    <x v="4"/>
  </r>
  <r>
    <n v="2063"/>
    <x v="248"/>
    <m/>
    <m/>
    <m/>
    <x v="10"/>
    <x v="8"/>
    <m/>
    <x v="11"/>
    <x v="5"/>
    <x v="3"/>
    <m/>
    <x v="33"/>
    <m/>
    <x v="4"/>
    <x v="4"/>
  </r>
  <r>
    <n v="2064"/>
    <x v="248"/>
    <m/>
    <m/>
    <m/>
    <x v="10"/>
    <x v="8"/>
    <m/>
    <x v="11"/>
    <x v="5"/>
    <x v="3"/>
    <m/>
    <x v="33"/>
    <m/>
    <x v="4"/>
    <x v="4"/>
  </r>
  <r>
    <n v="2065"/>
    <x v="248"/>
    <m/>
    <m/>
    <m/>
    <x v="10"/>
    <x v="8"/>
    <m/>
    <x v="11"/>
    <x v="5"/>
    <x v="3"/>
    <m/>
    <x v="33"/>
    <m/>
    <x v="4"/>
    <x v="4"/>
  </r>
  <r>
    <n v="2066"/>
    <x v="248"/>
    <m/>
    <m/>
    <m/>
    <x v="10"/>
    <x v="8"/>
    <m/>
    <x v="11"/>
    <x v="5"/>
    <x v="3"/>
    <m/>
    <x v="33"/>
    <m/>
    <x v="4"/>
    <x v="4"/>
  </r>
  <r>
    <n v="2067"/>
    <x v="248"/>
    <m/>
    <m/>
    <m/>
    <x v="10"/>
    <x v="8"/>
    <m/>
    <x v="11"/>
    <x v="5"/>
    <x v="3"/>
    <m/>
    <x v="33"/>
    <m/>
    <x v="4"/>
    <x v="4"/>
  </r>
  <r>
    <n v="2068"/>
    <x v="248"/>
    <m/>
    <m/>
    <m/>
    <x v="10"/>
    <x v="8"/>
    <m/>
    <x v="11"/>
    <x v="5"/>
    <x v="3"/>
    <m/>
    <x v="33"/>
    <m/>
    <x v="4"/>
    <x v="4"/>
  </r>
  <r>
    <n v="2069"/>
    <x v="248"/>
    <m/>
    <m/>
    <m/>
    <x v="10"/>
    <x v="8"/>
    <m/>
    <x v="11"/>
    <x v="5"/>
    <x v="3"/>
    <m/>
    <x v="33"/>
    <m/>
    <x v="4"/>
    <x v="4"/>
  </r>
  <r>
    <n v="2070"/>
    <x v="248"/>
    <m/>
    <m/>
    <m/>
    <x v="10"/>
    <x v="8"/>
    <m/>
    <x v="11"/>
    <x v="5"/>
    <x v="3"/>
    <m/>
    <x v="33"/>
    <m/>
    <x v="4"/>
    <x v="4"/>
  </r>
  <r>
    <n v="2071"/>
    <x v="248"/>
    <m/>
    <m/>
    <m/>
    <x v="10"/>
    <x v="8"/>
    <m/>
    <x v="11"/>
    <x v="5"/>
    <x v="3"/>
    <m/>
    <x v="33"/>
    <m/>
    <x v="4"/>
    <x v="4"/>
  </r>
  <r>
    <n v="2072"/>
    <x v="248"/>
    <m/>
    <m/>
    <m/>
    <x v="10"/>
    <x v="8"/>
    <m/>
    <x v="11"/>
    <x v="5"/>
    <x v="3"/>
    <m/>
    <x v="33"/>
    <m/>
    <x v="4"/>
    <x v="4"/>
  </r>
  <r>
    <n v="2073"/>
    <x v="248"/>
    <m/>
    <m/>
    <m/>
    <x v="10"/>
    <x v="8"/>
    <m/>
    <x v="11"/>
    <x v="5"/>
    <x v="3"/>
    <m/>
    <x v="33"/>
    <m/>
    <x v="4"/>
    <x v="4"/>
  </r>
  <r>
    <n v="2074"/>
    <x v="248"/>
    <m/>
    <m/>
    <m/>
    <x v="10"/>
    <x v="8"/>
    <m/>
    <x v="11"/>
    <x v="5"/>
    <x v="3"/>
    <m/>
    <x v="33"/>
    <m/>
    <x v="4"/>
    <x v="4"/>
  </r>
  <r>
    <n v="2075"/>
    <x v="248"/>
    <m/>
    <m/>
    <m/>
    <x v="10"/>
    <x v="8"/>
    <m/>
    <x v="11"/>
    <x v="5"/>
    <x v="3"/>
    <m/>
    <x v="33"/>
    <m/>
    <x v="4"/>
    <x v="4"/>
  </r>
  <r>
    <n v="2076"/>
    <x v="248"/>
    <m/>
    <m/>
    <m/>
    <x v="10"/>
    <x v="8"/>
    <m/>
    <x v="11"/>
    <x v="5"/>
    <x v="3"/>
    <m/>
    <x v="33"/>
    <m/>
    <x v="4"/>
    <x v="4"/>
  </r>
  <r>
    <n v="2077"/>
    <x v="248"/>
    <m/>
    <m/>
    <m/>
    <x v="10"/>
    <x v="8"/>
    <m/>
    <x v="11"/>
    <x v="5"/>
    <x v="3"/>
    <m/>
    <x v="33"/>
    <m/>
    <x v="4"/>
    <x v="4"/>
  </r>
  <r>
    <n v="2078"/>
    <x v="248"/>
    <m/>
    <m/>
    <m/>
    <x v="10"/>
    <x v="8"/>
    <m/>
    <x v="11"/>
    <x v="5"/>
    <x v="3"/>
    <m/>
    <x v="33"/>
    <m/>
    <x v="4"/>
    <x v="4"/>
  </r>
  <r>
    <n v="2079"/>
    <x v="248"/>
    <m/>
    <m/>
    <m/>
    <x v="10"/>
    <x v="8"/>
    <m/>
    <x v="11"/>
    <x v="5"/>
    <x v="3"/>
    <m/>
    <x v="33"/>
    <m/>
    <x v="4"/>
    <x v="4"/>
  </r>
  <r>
    <n v="2080"/>
    <x v="248"/>
    <m/>
    <m/>
    <m/>
    <x v="10"/>
    <x v="8"/>
    <m/>
    <x v="11"/>
    <x v="5"/>
    <x v="3"/>
    <m/>
    <x v="33"/>
    <m/>
    <x v="4"/>
    <x v="4"/>
  </r>
  <r>
    <n v="2081"/>
    <x v="248"/>
    <m/>
    <m/>
    <m/>
    <x v="10"/>
    <x v="8"/>
    <m/>
    <x v="11"/>
    <x v="5"/>
    <x v="3"/>
    <m/>
    <x v="33"/>
    <m/>
    <x v="4"/>
    <x v="4"/>
  </r>
  <r>
    <n v="2082"/>
    <x v="248"/>
    <m/>
    <m/>
    <m/>
    <x v="10"/>
    <x v="8"/>
    <m/>
    <x v="11"/>
    <x v="5"/>
    <x v="3"/>
    <m/>
    <x v="33"/>
    <m/>
    <x v="4"/>
    <x v="4"/>
  </r>
  <r>
    <n v="2083"/>
    <x v="248"/>
    <m/>
    <m/>
    <m/>
    <x v="10"/>
    <x v="8"/>
    <m/>
    <x v="11"/>
    <x v="5"/>
    <x v="3"/>
    <m/>
    <x v="33"/>
    <m/>
    <x v="4"/>
    <x v="4"/>
  </r>
  <r>
    <n v="2084"/>
    <x v="248"/>
    <m/>
    <m/>
    <m/>
    <x v="10"/>
    <x v="8"/>
    <m/>
    <x v="11"/>
    <x v="5"/>
    <x v="3"/>
    <m/>
    <x v="33"/>
    <m/>
    <x v="4"/>
    <x v="4"/>
  </r>
  <r>
    <n v="2085"/>
    <x v="248"/>
    <m/>
    <m/>
    <m/>
    <x v="10"/>
    <x v="8"/>
    <m/>
    <x v="11"/>
    <x v="5"/>
    <x v="3"/>
    <m/>
    <x v="33"/>
    <m/>
    <x v="4"/>
    <x v="4"/>
  </r>
  <r>
    <n v="2086"/>
    <x v="248"/>
    <m/>
    <m/>
    <m/>
    <x v="10"/>
    <x v="8"/>
    <m/>
    <x v="11"/>
    <x v="5"/>
    <x v="3"/>
    <m/>
    <x v="33"/>
    <m/>
    <x v="4"/>
    <x v="4"/>
  </r>
  <r>
    <n v="2087"/>
    <x v="248"/>
    <m/>
    <m/>
    <m/>
    <x v="10"/>
    <x v="8"/>
    <m/>
    <x v="11"/>
    <x v="5"/>
    <x v="3"/>
    <m/>
    <x v="33"/>
    <m/>
    <x v="4"/>
    <x v="4"/>
  </r>
  <r>
    <n v="2088"/>
    <x v="248"/>
    <m/>
    <m/>
    <m/>
    <x v="10"/>
    <x v="8"/>
    <m/>
    <x v="11"/>
    <x v="5"/>
    <x v="3"/>
    <m/>
    <x v="33"/>
    <m/>
    <x v="4"/>
    <x v="4"/>
  </r>
  <r>
    <n v="2089"/>
    <x v="248"/>
    <m/>
    <m/>
    <m/>
    <x v="10"/>
    <x v="8"/>
    <m/>
    <x v="11"/>
    <x v="5"/>
    <x v="3"/>
    <m/>
    <x v="33"/>
    <m/>
    <x v="4"/>
    <x v="4"/>
  </r>
  <r>
    <n v="2090"/>
    <x v="248"/>
    <m/>
    <m/>
    <m/>
    <x v="10"/>
    <x v="8"/>
    <m/>
    <x v="11"/>
    <x v="5"/>
    <x v="3"/>
    <m/>
    <x v="33"/>
    <m/>
    <x v="4"/>
    <x v="4"/>
  </r>
  <r>
    <n v="2091"/>
    <x v="248"/>
    <m/>
    <m/>
    <m/>
    <x v="10"/>
    <x v="8"/>
    <m/>
    <x v="11"/>
    <x v="5"/>
    <x v="3"/>
    <m/>
    <x v="33"/>
    <m/>
    <x v="4"/>
    <x v="4"/>
  </r>
  <r>
    <n v="2092"/>
    <x v="248"/>
    <m/>
    <m/>
    <m/>
    <x v="10"/>
    <x v="8"/>
    <m/>
    <x v="11"/>
    <x v="5"/>
    <x v="3"/>
    <m/>
    <x v="33"/>
    <m/>
    <x v="4"/>
    <x v="4"/>
  </r>
  <r>
    <n v="2093"/>
    <x v="248"/>
    <m/>
    <m/>
    <m/>
    <x v="10"/>
    <x v="8"/>
    <m/>
    <x v="11"/>
    <x v="5"/>
    <x v="3"/>
    <m/>
    <x v="33"/>
    <m/>
    <x v="4"/>
    <x v="4"/>
  </r>
  <r>
    <n v="2094"/>
    <x v="248"/>
    <m/>
    <m/>
    <m/>
    <x v="10"/>
    <x v="8"/>
    <m/>
    <x v="11"/>
    <x v="5"/>
    <x v="3"/>
    <m/>
    <x v="33"/>
    <m/>
    <x v="4"/>
    <x v="4"/>
  </r>
  <r>
    <n v="2095"/>
    <x v="248"/>
    <m/>
    <m/>
    <m/>
    <x v="10"/>
    <x v="8"/>
    <m/>
    <x v="11"/>
    <x v="5"/>
    <x v="3"/>
    <m/>
    <x v="33"/>
    <m/>
    <x v="4"/>
    <x v="4"/>
  </r>
  <r>
    <n v="2096"/>
    <x v="248"/>
    <m/>
    <m/>
    <m/>
    <x v="10"/>
    <x v="8"/>
    <m/>
    <x v="11"/>
    <x v="5"/>
    <x v="3"/>
    <m/>
    <x v="33"/>
    <m/>
    <x v="4"/>
    <x v="4"/>
  </r>
  <r>
    <n v="2097"/>
    <x v="248"/>
    <m/>
    <m/>
    <m/>
    <x v="10"/>
    <x v="8"/>
    <m/>
    <x v="11"/>
    <x v="5"/>
    <x v="3"/>
    <m/>
    <x v="33"/>
    <m/>
    <x v="4"/>
    <x v="4"/>
  </r>
  <r>
    <n v="2098"/>
    <x v="248"/>
    <m/>
    <m/>
    <m/>
    <x v="10"/>
    <x v="8"/>
    <m/>
    <x v="11"/>
    <x v="5"/>
    <x v="3"/>
    <m/>
    <x v="33"/>
    <m/>
    <x v="4"/>
    <x v="4"/>
  </r>
  <r>
    <n v="2099"/>
    <x v="248"/>
    <m/>
    <m/>
    <m/>
    <x v="10"/>
    <x v="8"/>
    <m/>
    <x v="11"/>
    <x v="5"/>
    <x v="3"/>
    <m/>
    <x v="33"/>
    <m/>
    <x v="4"/>
    <x v="4"/>
  </r>
  <r>
    <n v="2100"/>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r>
    <m/>
    <x v="248"/>
    <m/>
    <m/>
    <m/>
    <x v="10"/>
    <x v="8"/>
    <m/>
    <x v="11"/>
    <x v="5"/>
    <x v="3"/>
    <m/>
    <x v="33"/>
    <m/>
    <x v="4"/>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ROREPO" cacheId="47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18:A19" firstHeaderRow="1" firstDataRow="1" firstDataCol="0"/>
  <pivotFields count="16">
    <pivotField dataField="1" showAll="0"/>
    <pivotField numFmtId="165"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s>
  <rowItems count="1">
    <i/>
  </rowItems>
  <colItems count="1">
    <i/>
  </colItems>
  <dataFields count="1">
    <dataField name="Promedio de No. Correlativo del Reporte" fld="0" subtotal="average" baseField="0" baseItem="0"/>
  </dataFields>
  <formats count="1">
    <format dxfId="11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200-000007000000}" name="TablaDinámica2" cacheId="4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N5:AO15" firstHeaderRow="1" firstDataRow="1" firstDataCol="1"/>
  <pivotFields count="16">
    <pivotField showAll="0"/>
    <pivotField numFmtId="165" showAll="0"/>
    <pivotField showAll="0"/>
    <pivotField showAll="0"/>
    <pivotField showAll="0"/>
    <pivotField showAll="0">
      <items count="16">
        <item m="1" x="14"/>
        <item m="1" x="11"/>
        <item m="1" x="12"/>
        <item m="1" x="13"/>
        <item x="2"/>
        <item x="4"/>
        <item x="7"/>
        <item x="9"/>
        <item x="5"/>
        <item x="3"/>
        <item x="8"/>
        <item x="0"/>
        <item x="1"/>
        <item x="6"/>
        <item x="10"/>
        <item t="default"/>
      </items>
    </pivotField>
    <pivotField axis="axisRow" dataField="1" showAll="0">
      <items count="15">
        <item x="1"/>
        <item x="0"/>
        <item x="2"/>
        <item x="7"/>
        <item x="3"/>
        <item x="5"/>
        <item m="1" x="9"/>
        <item x="6"/>
        <item m="1" x="11"/>
        <item x="8"/>
        <item x="4"/>
        <item m="1" x="13"/>
        <item m="1" x="10"/>
        <item m="1" x="12"/>
        <item t="default"/>
      </items>
    </pivotField>
    <pivotField numFmtId="1" showAll="0"/>
    <pivotField showAll="0"/>
    <pivotField showAll="0"/>
    <pivotField showAll="0">
      <items count="5">
        <item x="0"/>
        <item x="1"/>
        <item x="2"/>
        <item x="3"/>
        <item t="default"/>
      </items>
    </pivotField>
    <pivotField showAll="0"/>
    <pivotField showAll="0"/>
    <pivotField showAll="0"/>
    <pivotField showAll="0"/>
    <pivotField showAll="0"/>
  </pivotFields>
  <rowFields count="1">
    <field x="6"/>
  </rowFields>
  <rowItems count="10">
    <i>
      <x/>
    </i>
    <i>
      <x v="1"/>
    </i>
    <i>
      <x v="2"/>
    </i>
    <i>
      <x v="3"/>
    </i>
    <i>
      <x v="4"/>
    </i>
    <i>
      <x v="5"/>
    </i>
    <i>
      <x v="7"/>
    </i>
    <i>
      <x v="9"/>
    </i>
    <i>
      <x v="10"/>
    </i>
    <i t="grand">
      <x/>
    </i>
  </rowItems>
  <colItems count="1">
    <i/>
  </colItems>
  <dataFields count="1">
    <dataField name="Cuenta de Cómo clasifica el evento?"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200-000006000000}" name="TablaDinámica12" cacheId="4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X5:X6" firstHeaderRow="1" firstDataRow="1" firstDataCol="0"/>
  <pivotFields count="16">
    <pivotField showAll="0"/>
    <pivotField showAll="0"/>
    <pivotField showAll="0"/>
    <pivotField showAll="0"/>
    <pivotField showAll="0"/>
    <pivotField showAll="0">
      <items count="16">
        <item m="1" x="14"/>
        <item m="1" x="11"/>
        <item m="1" x="12"/>
        <item m="1" x="13"/>
        <item x="2"/>
        <item x="4"/>
        <item x="7"/>
        <item x="9"/>
        <item x="5"/>
        <item x="3"/>
        <item x="8"/>
        <item x="0"/>
        <item x="1"/>
        <item x="6"/>
        <item x="10"/>
        <item t="default"/>
      </items>
    </pivotField>
    <pivotField showAll="0">
      <items count="15">
        <item x="1"/>
        <item m="1" x="11"/>
        <item x="0"/>
        <item x="2"/>
        <item m="1" x="13"/>
        <item m="1" x="10"/>
        <item x="4"/>
        <item m="1" x="12"/>
        <item x="7"/>
        <item x="3"/>
        <item x="5"/>
        <item m="1" x="9"/>
        <item x="6"/>
        <item x="8"/>
        <item t="default"/>
      </items>
    </pivotField>
    <pivotField dataField="1" showAll="0"/>
    <pivotField showAll="0"/>
    <pivotField showAll="0">
      <items count="7">
        <item x="0"/>
        <item x="2"/>
        <item x="3"/>
        <item x="1"/>
        <item x="4"/>
        <item x="5"/>
        <item t="default"/>
      </items>
    </pivotField>
    <pivotField showAll="0">
      <items count="5">
        <item x="0"/>
        <item x="1"/>
        <item x="2"/>
        <item x="3"/>
        <item t="default"/>
      </items>
    </pivotField>
    <pivotField showAll="0"/>
    <pivotField showAll="0"/>
    <pivotField showAll="0"/>
    <pivotField showAll="0"/>
    <pivotField showAll="0">
      <items count="7">
        <item x="5"/>
        <item x="1"/>
        <item x="3"/>
        <item x="2"/>
        <item x="0"/>
        <item x="4"/>
        <item t="default"/>
      </items>
    </pivotField>
  </pivotFields>
  <rowItems count="1">
    <i/>
  </rowItems>
  <colItems count="1">
    <i/>
  </colItems>
  <dataFields count="1">
    <dataField name="Suma de Cuántos Días Perdidos por el incidente?"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200-000004000000}" name="TablaDinámica10" cacheId="4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AE5:AF11" firstHeaderRow="1" firstDataRow="1" firstDataCol="1"/>
  <pivotFields count="16">
    <pivotField showAll="0"/>
    <pivotField numFmtId="165" showAll="0"/>
    <pivotField numFmtId="166" showAll="0"/>
    <pivotField showAll="0"/>
    <pivotField showAll="0"/>
    <pivotField showAll="0">
      <items count="16">
        <item m="1" x="14"/>
        <item m="1" x="11"/>
        <item m="1" x="12"/>
        <item m="1" x="13"/>
        <item x="2"/>
        <item x="4"/>
        <item x="7"/>
        <item x="9"/>
        <item x="5"/>
        <item x="3"/>
        <item x="8"/>
        <item x="0"/>
        <item x="1"/>
        <item x="6"/>
        <item x="10"/>
        <item t="default"/>
      </items>
    </pivotField>
    <pivotField showAll="0">
      <items count="15">
        <item x="1"/>
        <item m="1" x="11"/>
        <item x="0"/>
        <item x="2"/>
        <item m="1" x="13"/>
        <item m="1" x="10"/>
        <item x="4"/>
        <item m="1" x="12"/>
        <item x="7"/>
        <item x="3"/>
        <item x="5"/>
        <item m="1" x="9"/>
        <item x="6"/>
        <item x="8"/>
        <item t="default"/>
      </items>
    </pivotField>
    <pivotField showAll="0"/>
    <pivotField showAll="0"/>
    <pivotField showAll="0">
      <items count="7">
        <item x="0"/>
        <item x="2"/>
        <item x="3"/>
        <item x="1"/>
        <item x="4"/>
        <item x="5"/>
        <item t="default"/>
      </items>
    </pivotField>
    <pivotField showAll="0">
      <items count="5">
        <item x="0"/>
        <item x="1"/>
        <item x="2"/>
        <item x="3"/>
        <item t="default"/>
      </items>
    </pivotField>
    <pivotField showAll="0"/>
    <pivotField showAll="0"/>
    <pivotField showAll="0"/>
    <pivotField axis="axisRow" dataField="1" showAll="0">
      <items count="6">
        <item x="0"/>
        <item x="1"/>
        <item x="2"/>
        <item x="4"/>
        <item x="3"/>
        <item t="default"/>
      </items>
    </pivotField>
    <pivotField showAll="0">
      <items count="7">
        <item x="5"/>
        <item x="1"/>
        <item x="3"/>
        <item x="2"/>
        <item x="0"/>
        <item x="4"/>
        <item t="default"/>
      </items>
    </pivotField>
  </pivotFields>
  <rowFields count="1">
    <field x="14"/>
  </rowFields>
  <rowItems count="6">
    <i>
      <x/>
    </i>
    <i>
      <x v="1"/>
    </i>
    <i>
      <x v="2"/>
    </i>
    <i>
      <x v="3"/>
    </i>
    <i>
      <x v="4"/>
    </i>
    <i t="grand">
      <x/>
    </i>
  </rowItems>
  <colItems count="1">
    <i/>
  </colItems>
  <dataFields count="1">
    <dataField name="Cuenta de Cuál es el estatus de gestión de la  mejora reportada"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8000000}" name="TablaDinámica4" cacheId="47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R5:AR255" firstHeaderRow="1" firstDataRow="1" firstDataCol="1"/>
  <pivotFields count="16">
    <pivotField showAll="0"/>
    <pivotField axis="axisRow" showAll="0">
      <items count="260">
        <item m="1" x="256"/>
        <item x="2"/>
        <item x="3"/>
        <item x="5"/>
        <item x="6"/>
        <item m="1" x="249"/>
        <item x="8"/>
        <item x="9"/>
        <item x="11"/>
        <item x="14"/>
        <item x="17"/>
        <item x="19"/>
        <item x="20"/>
        <item x="24"/>
        <item x="0"/>
        <item x="1"/>
        <item x="4"/>
        <item x="7"/>
        <item x="10"/>
        <item x="12"/>
        <item x="13"/>
        <item x="16"/>
        <item x="18"/>
        <item x="21"/>
        <item x="22"/>
        <item x="23"/>
        <item x="15"/>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m="1" x="253"/>
        <item m="1" x="257"/>
        <item m="1" x="252"/>
        <item x="59"/>
        <item x="60"/>
        <item x="61"/>
        <item x="62"/>
        <item x="63"/>
        <item x="64"/>
        <item x="66"/>
        <item x="67"/>
        <item x="68"/>
        <item x="69"/>
        <item x="70"/>
        <item x="71"/>
        <item x="72"/>
        <item x="73"/>
        <item x="74"/>
        <item x="130"/>
        <item x="131"/>
        <item x="132"/>
        <item x="133"/>
        <item x="134"/>
        <item x="135"/>
        <item x="136"/>
        <item x="137"/>
        <item x="138"/>
        <item x="139"/>
        <item x="140"/>
        <item x="141"/>
        <item x="142"/>
        <item x="143"/>
        <item x="144"/>
        <item m="1" x="258"/>
        <item x="145"/>
        <item x="146"/>
        <item m="1" x="251"/>
        <item x="147"/>
        <item x="148"/>
        <item x="149"/>
        <item x="150"/>
        <item x="151"/>
        <item x="152"/>
        <item x="153"/>
        <item x="154"/>
        <item x="155"/>
        <item x="156"/>
        <item x="157"/>
        <item x="158"/>
        <item x="159"/>
        <item x="160"/>
        <item x="161"/>
        <item x="162"/>
        <item x="163"/>
        <item x="164"/>
        <item x="165"/>
        <item x="166"/>
        <item x="167"/>
        <item x="168"/>
        <item m="1" x="250"/>
        <item m="1" x="254"/>
        <item x="169"/>
        <item x="170"/>
        <item x="171"/>
        <item x="172"/>
        <item m="1" x="255"/>
        <item x="65"/>
        <item x="75"/>
        <item x="248"/>
        <item x="76"/>
        <item x="77"/>
        <item x="78"/>
        <item x="79"/>
        <item x="80"/>
        <item x="81"/>
        <item x="82"/>
        <item x="83"/>
        <item x="84"/>
        <item x="85"/>
        <item x="86"/>
        <item x="87"/>
        <item x="90"/>
        <item x="91"/>
        <item x="92"/>
        <item x="93"/>
        <item x="94"/>
        <item x="95"/>
        <item x="96"/>
        <item x="97"/>
        <item x="98"/>
        <item x="99"/>
        <item x="100"/>
        <item x="101"/>
        <item x="102"/>
        <item x="88"/>
        <item x="89"/>
        <item x="103"/>
        <item x="104"/>
        <item x="105"/>
        <item x="106"/>
        <item x="107"/>
        <item x="108"/>
        <item x="109"/>
        <item x="110"/>
        <item x="111"/>
        <item x="112"/>
        <item x="113"/>
        <item x="114"/>
        <item x="115"/>
        <item x="116"/>
        <item x="117"/>
        <item x="118"/>
        <item x="119"/>
        <item x="120"/>
        <item x="121"/>
        <item x="122"/>
        <item x="123"/>
        <item x="124"/>
        <item x="125"/>
        <item x="126"/>
        <item x="127"/>
        <item x="128"/>
        <item x="129"/>
        <item x="173"/>
        <item x="174"/>
        <item x="175"/>
        <item x="176"/>
        <item x="177"/>
        <item x="178"/>
        <item x="179"/>
        <item x="180"/>
        <item x="181"/>
        <item x="182"/>
        <item x="183"/>
        <item x="184"/>
        <item x="185"/>
        <item x="186"/>
        <item x="187"/>
        <item x="188"/>
        <item x="189"/>
        <item x="195"/>
        <item x="200"/>
        <item x="201"/>
        <item x="202"/>
        <item x="194"/>
        <item x="204"/>
        <item x="208"/>
        <item x="213"/>
        <item x="214"/>
        <item x="215"/>
        <item x="190"/>
        <item x="197"/>
        <item x="199"/>
        <item x="203"/>
        <item x="207"/>
        <item x="210"/>
        <item x="216"/>
        <item x="191"/>
        <item x="192"/>
        <item x="196"/>
        <item x="198"/>
        <item x="217"/>
        <item x="212"/>
        <item x="205"/>
        <item x="193"/>
        <item x="206"/>
        <item x="209"/>
        <item x="211"/>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50">
    <i>
      <x v="1"/>
    </i>
    <i>
      <x v="2"/>
    </i>
    <i>
      <x v="3"/>
    </i>
    <i>
      <x v="4"/>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5"/>
    </i>
    <i>
      <x v="96"/>
    </i>
    <i>
      <x v="98"/>
    </i>
    <i>
      <x v="99"/>
    </i>
    <i>
      <x v="100"/>
    </i>
    <i>
      <x v="101"/>
    </i>
    <i>
      <x v="102"/>
    </i>
    <i>
      <x v="103"/>
    </i>
    <i>
      <x v="104"/>
    </i>
    <i>
      <x v="105"/>
    </i>
    <i>
      <x v="106"/>
    </i>
    <i>
      <x v="107"/>
    </i>
    <i>
      <x v="108"/>
    </i>
    <i>
      <x v="109"/>
    </i>
    <i>
      <x v="110"/>
    </i>
    <i>
      <x v="111"/>
    </i>
    <i>
      <x v="112"/>
    </i>
    <i>
      <x v="113"/>
    </i>
    <i>
      <x v="114"/>
    </i>
    <i>
      <x v="115"/>
    </i>
    <i>
      <x v="116"/>
    </i>
    <i>
      <x v="117"/>
    </i>
    <i>
      <x v="118"/>
    </i>
    <i>
      <x v="119"/>
    </i>
    <i>
      <x v="122"/>
    </i>
    <i>
      <x v="123"/>
    </i>
    <i>
      <x v="124"/>
    </i>
    <i>
      <x v="125"/>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9000000}" name="TablaDinámica6" cacheId="4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O5:P10" firstHeaderRow="1" firstDataRow="1" firstDataCol="1"/>
  <pivotFields count="16">
    <pivotField showAll="0"/>
    <pivotField numFmtId="165" showAll="0"/>
    <pivotField numFmtId="166" showAll="0"/>
    <pivotField showAll="0"/>
    <pivotField showAll="0"/>
    <pivotField showAll="0">
      <items count="16">
        <item m="1" x="14"/>
        <item m="1" x="11"/>
        <item m="1" x="12"/>
        <item m="1" x="13"/>
        <item x="2"/>
        <item x="4"/>
        <item x="7"/>
        <item x="9"/>
        <item x="5"/>
        <item x="3"/>
        <item x="8"/>
        <item x="0"/>
        <item x="1"/>
        <item x="6"/>
        <item x="10"/>
        <item t="default"/>
      </items>
    </pivotField>
    <pivotField showAll="0">
      <items count="15">
        <item x="1"/>
        <item m="1" x="11"/>
        <item x="0"/>
        <item x="2"/>
        <item m="1" x="13"/>
        <item m="1" x="10"/>
        <item x="4"/>
        <item m="1" x="12"/>
        <item x="7"/>
        <item x="3"/>
        <item x="5"/>
        <item m="1" x="9"/>
        <item x="6"/>
        <item x="8"/>
        <item t="default"/>
      </items>
    </pivotField>
    <pivotField showAll="0"/>
    <pivotField showAll="0"/>
    <pivotField showAll="0">
      <items count="7">
        <item x="0"/>
        <item x="2"/>
        <item x="3"/>
        <item x="1"/>
        <item x="4"/>
        <item x="5"/>
        <item t="default"/>
      </items>
    </pivotField>
    <pivotField axis="axisRow" dataField="1" showAll="0">
      <items count="5">
        <item x="0"/>
        <item x="1"/>
        <item x="2"/>
        <item x="3"/>
        <item t="default"/>
      </items>
    </pivotField>
    <pivotField showAll="0"/>
    <pivotField showAll="0"/>
    <pivotField showAll="0"/>
    <pivotField showAll="0"/>
    <pivotField showAll="0">
      <items count="7">
        <item x="5"/>
        <item x="1"/>
        <item x="3"/>
        <item x="2"/>
        <item x="0"/>
        <item x="4"/>
        <item t="default"/>
      </items>
    </pivotField>
  </pivotFields>
  <rowFields count="1">
    <field x="10"/>
  </rowFields>
  <rowItems count="5">
    <i>
      <x/>
    </i>
    <i>
      <x v="1"/>
    </i>
    <i>
      <x v="2"/>
    </i>
    <i>
      <x v="3"/>
    </i>
    <i t="grand">
      <x/>
    </i>
  </rowItems>
  <colItems count="1">
    <i/>
  </colItems>
  <dataFields count="1">
    <dataField name="Cuenta de Cómo evalua la calidad del reporte? (Ver comentario)"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B000000}" name="TablaDinámica9" cacheId="4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location ref="AA5:AC22" firstHeaderRow="1" firstDataRow="1" firstDataCol="0"/>
  <pivotFields count="16">
    <pivotField showAll="0"/>
    <pivotField numFmtId="165" showAll="0"/>
    <pivotField numFmtId="166" showAll="0"/>
    <pivotField showAll="0"/>
    <pivotField showAll="0"/>
    <pivotField showAll="0">
      <items count="16">
        <item m="1" x="14"/>
        <item m="1" x="11"/>
        <item m="1" x="12"/>
        <item m="1" x="13"/>
        <item x="2"/>
        <item x="4"/>
        <item x="7"/>
        <item x="9"/>
        <item x="5"/>
        <item x="3"/>
        <item x="8"/>
        <item x="0"/>
        <item x="1"/>
        <item x="6"/>
        <item x="10"/>
        <item t="default"/>
      </items>
    </pivotField>
    <pivotField showAll="0">
      <items count="15">
        <item x="1"/>
        <item m="1" x="11"/>
        <item x="0"/>
        <item x="2"/>
        <item m="1" x="13"/>
        <item m="1" x="10"/>
        <item x="4"/>
        <item m="1" x="12"/>
        <item x="7"/>
        <item x="3"/>
        <item x="5"/>
        <item m="1" x="9"/>
        <item x="6"/>
        <item x="8"/>
        <item t="default"/>
      </items>
    </pivotField>
    <pivotField showAll="0"/>
    <pivotField showAll="0"/>
    <pivotField showAll="0">
      <items count="7">
        <item x="0"/>
        <item x="2"/>
        <item x="3"/>
        <item x="1"/>
        <item x="4"/>
        <item x="5"/>
        <item t="default"/>
      </items>
    </pivotField>
    <pivotField showAll="0">
      <items count="5">
        <item x="0"/>
        <item x="1"/>
        <item x="2"/>
        <item x="3"/>
        <item t="default"/>
      </items>
    </pivotField>
    <pivotField showAll="0"/>
    <pivotField showAll="0"/>
    <pivotField showAll="0"/>
    <pivotField showAll="0"/>
    <pivotField showAll="0">
      <items count="7">
        <item x="5"/>
        <item x="1"/>
        <item x="3"/>
        <item x="2"/>
        <item x="0"/>
        <item x="4"/>
        <item t="default"/>
      </items>
    </pivotField>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RIESGO" cacheId="4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F5:G18" firstHeaderRow="1" firstDataRow="1" firstDataCol="1"/>
  <pivotFields count="16">
    <pivotField showAll="0"/>
    <pivotField numFmtId="165" showAll="0"/>
    <pivotField numFmtId="166" showAll="0"/>
    <pivotField showAll="0"/>
    <pivotField showAll="0"/>
    <pivotField showAll="0">
      <items count="16">
        <item m="1" x="14"/>
        <item m="1" x="11"/>
        <item m="1" x="12"/>
        <item m="1" x="13"/>
        <item x="2"/>
        <item x="4"/>
        <item x="7"/>
        <item x="9"/>
        <item x="5"/>
        <item x="3"/>
        <item x="8"/>
        <item x="0"/>
        <item x="1"/>
        <item x="6"/>
        <item x="10"/>
        <item t="default"/>
      </items>
    </pivotField>
    <pivotField showAll="0">
      <items count="15">
        <item x="1"/>
        <item m="1" x="11"/>
        <item x="0"/>
        <item x="2"/>
        <item m="1" x="13"/>
        <item m="1" x="10"/>
        <item x="4"/>
        <item m="1" x="12"/>
        <item x="7"/>
        <item x="3"/>
        <item x="5"/>
        <item m="1" x="9"/>
        <item x="6"/>
        <item x="8"/>
        <item t="default"/>
      </items>
    </pivotField>
    <pivotField showAll="0"/>
    <pivotField axis="axisRow" dataField="1" showAll="0" sortType="ascending">
      <items count="40">
        <item x="2"/>
        <item x="9"/>
        <item x="7"/>
        <item x="0"/>
        <item x="1"/>
        <item x="4"/>
        <item x="6"/>
        <item x="11"/>
        <item x="5"/>
        <item x="10"/>
        <item x="8"/>
        <item x="3"/>
        <item m="1" x="31"/>
        <item m="1" x="27"/>
        <item m="1" x="22"/>
        <item m="1" x="18"/>
        <item m="1" x="29"/>
        <item m="1" x="12"/>
        <item m="1" x="16"/>
        <item m="1" x="24"/>
        <item m="1" x="32"/>
        <item m="1" x="19"/>
        <item m="1" x="36"/>
        <item m="1" x="38"/>
        <item m="1" x="33"/>
        <item m="1" x="35"/>
        <item m="1" x="23"/>
        <item m="1" x="14"/>
        <item m="1" x="28"/>
        <item m="1" x="34"/>
        <item m="1" x="20"/>
        <item m="1" x="15"/>
        <item m="1" x="30"/>
        <item m="1" x="17"/>
        <item m="1" x="37"/>
        <item m="1" x="21"/>
        <item m="1" x="13"/>
        <item m="1" x="26"/>
        <item m="1" x="25"/>
        <item t="default"/>
      </items>
      <autoSortScope>
        <pivotArea dataOnly="0" outline="0" fieldPosition="0">
          <references count="1">
            <reference field="4294967294" count="1" selected="0">
              <x v="0"/>
            </reference>
          </references>
        </pivotArea>
      </autoSortScope>
    </pivotField>
    <pivotField showAll="0">
      <items count="7">
        <item x="0"/>
        <item x="2"/>
        <item x="3"/>
        <item x="1"/>
        <item x="4"/>
        <item x="5"/>
        <item t="default"/>
      </items>
    </pivotField>
    <pivotField showAll="0">
      <items count="5">
        <item x="0"/>
        <item x="1"/>
        <item x="2"/>
        <item x="3"/>
        <item t="default"/>
      </items>
    </pivotField>
    <pivotField showAll="0"/>
    <pivotField showAll="0"/>
    <pivotField showAll="0"/>
    <pivotField showAll="0"/>
    <pivotField showAll="0">
      <items count="7">
        <item x="5"/>
        <item x="1"/>
        <item x="3"/>
        <item x="2"/>
        <item x="0"/>
        <item x="4"/>
        <item t="default"/>
      </items>
    </pivotField>
  </pivotFields>
  <rowFields count="1">
    <field x="8"/>
  </rowFields>
  <rowItems count="13">
    <i>
      <x v="7"/>
    </i>
    <i>
      <x v="9"/>
    </i>
    <i>
      <x/>
    </i>
    <i>
      <x v="8"/>
    </i>
    <i>
      <x v="1"/>
    </i>
    <i>
      <x v="2"/>
    </i>
    <i>
      <x v="10"/>
    </i>
    <i>
      <x v="11"/>
    </i>
    <i>
      <x v="6"/>
    </i>
    <i>
      <x v="5"/>
    </i>
    <i>
      <x v="3"/>
    </i>
    <i>
      <x v="4"/>
    </i>
    <i t="grand">
      <x/>
    </i>
  </rowItems>
  <colItems count="1">
    <i/>
  </colItems>
  <dataFields count="1">
    <dataField name="Cuenta de Cómo clasifica el factor de riesgo del evento?"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200-000005000000}" name="TablaDinámica11" cacheId="4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6">
  <location ref="AJ5:AK11" firstHeaderRow="1" firstDataRow="1" firstDataCol="1"/>
  <pivotFields count="16">
    <pivotField showAll="0"/>
    <pivotField numFmtId="165" showAll="0"/>
    <pivotField numFmtId="166" showAll="0"/>
    <pivotField showAll="0"/>
    <pivotField showAll="0"/>
    <pivotField showAll="0">
      <items count="16">
        <item m="1" x="14"/>
        <item m="1" x="11"/>
        <item m="1" x="12"/>
        <item m="1" x="13"/>
        <item x="2"/>
        <item x="4"/>
        <item x="7"/>
        <item x="9"/>
        <item x="5"/>
        <item x="3"/>
        <item x="8"/>
        <item x="0"/>
        <item x="1"/>
        <item x="6"/>
        <item x="10"/>
        <item t="default"/>
      </items>
    </pivotField>
    <pivotField showAll="0">
      <items count="15">
        <item x="1"/>
        <item m="1" x="11"/>
        <item x="0"/>
        <item x="2"/>
        <item m="1" x="13"/>
        <item m="1" x="10"/>
        <item x="4"/>
        <item m="1" x="12"/>
        <item x="7"/>
        <item x="3"/>
        <item x="5"/>
        <item m="1" x="9"/>
        <item x="6"/>
        <item x="8"/>
        <item t="default"/>
      </items>
    </pivotField>
    <pivotField showAll="0"/>
    <pivotField showAll="0"/>
    <pivotField showAll="0">
      <items count="7">
        <item x="0"/>
        <item x="2"/>
        <item x="3"/>
        <item x="1"/>
        <item x="4"/>
        <item x="5"/>
        <item t="default"/>
      </items>
    </pivotField>
    <pivotField showAll="0">
      <items count="5">
        <item x="0"/>
        <item x="1"/>
        <item x="2"/>
        <item x="3"/>
        <item t="default"/>
      </items>
    </pivotField>
    <pivotField showAll="0"/>
    <pivotField axis="axisRow" dataField="1" showAll="0" measureFilter="1" sortType="descending">
      <items count="89">
        <item x="33"/>
        <item m="1" x="34"/>
        <item x="29"/>
        <item m="1" x="78"/>
        <item m="1" x="63"/>
        <item m="1" x="49"/>
        <item x="10"/>
        <item x="6"/>
        <item m="1" x="81"/>
        <item m="1" x="66"/>
        <item m="1" x="64"/>
        <item m="1" x="69"/>
        <item m="1" x="55"/>
        <item m="1" x="53"/>
        <item x="9"/>
        <item x="1"/>
        <item x="25"/>
        <item m="1" x="48"/>
        <item x="32"/>
        <item m="1" x="47"/>
        <item m="1" x="80"/>
        <item m="1" x="46"/>
        <item x="16"/>
        <item x="23"/>
        <item x="28"/>
        <item m="1" x="68"/>
        <item x="11"/>
        <item m="1" x="40"/>
        <item x="14"/>
        <item m="1" x="87"/>
        <item x="7"/>
        <item x="8"/>
        <item x="5"/>
        <item m="1" x="71"/>
        <item m="1" x="45"/>
        <item m="1" x="56"/>
        <item m="1" x="41"/>
        <item m="1" x="75"/>
        <item x="18"/>
        <item x="0"/>
        <item m="1" x="39"/>
        <item m="1" x="83"/>
        <item m="1" x="38"/>
        <item m="1" x="52"/>
        <item m="1" x="62"/>
        <item m="1" x="37"/>
        <item m="1" x="42"/>
        <item m="1" x="50"/>
        <item m="1" x="59"/>
        <item m="1" x="86"/>
        <item x="19"/>
        <item x="17"/>
        <item m="1" x="58"/>
        <item m="1" x="84"/>
        <item m="1" x="65"/>
        <item m="1" x="70"/>
        <item m="1" x="36"/>
        <item x="13"/>
        <item m="1" x="35"/>
        <item x="24"/>
        <item x="15"/>
        <item m="1" x="77"/>
        <item x="27"/>
        <item m="1" x="43"/>
        <item m="1" x="74"/>
        <item m="1" x="79"/>
        <item x="26"/>
        <item m="1" x="44"/>
        <item m="1" x="60"/>
        <item m="1" x="67"/>
        <item m="1" x="72"/>
        <item x="3"/>
        <item x="2"/>
        <item m="1" x="82"/>
        <item m="1" x="61"/>
        <item m="1" x="76"/>
        <item m="1" x="85"/>
        <item x="30"/>
        <item x="21"/>
        <item x="12"/>
        <item m="1" x="57"/>
        <item x="22"/>
        <item x="20"/>
        <item m="1" x="73"/>
        <item m="1" x="51"/>
        <item x="4"/>
        <item x="31"/>
        <item m="1" x="54"/>
        <item t="default"/>
      </items>
    </pivotField>
    <pivotField showAll="0"/>
    <pivotField showAll="0"/>
    <pivotField showAll="0">
      <items count="7">
        <item x="5"/>
        <item x="1"/>
        <item x="3"/>
        <item x="2"/>
        <item x="0"/>
        <item x="4"/>
        <item t="default"/>
      </items>
    </pivotField>
  </pivotFields>
  <rowFields count="1">
    <field x="12"/>
  </rowFields>
  <rowItems count="6">
    <i>
      <x v="14"/>
    </i>
    <i>
      <x v="15"/>
    </i>
    <i>
      <x v="32"/>
    </i>
    <i>
      <x v="39"/>
    </i>
    <i>
      <x v="72"/>
    </i>
    <i t="grand">
      <x/>
    </i>
  </rowItems>
  <colItems count="1">
    <i/>
  </colItems>
  <dataFields count="1">
    <dataField name="Cuenta de Puesto del trabajador involucrado en el evento" fld="12" subtotal="count" baseField="0" baseItem="0"/>
  </dataFields>
  <pivotTableStyleInfo name="PivotStyleLight16" showRowHeaders="1" showColHeaders="1" showRowStripes="0" showColStripes="0" showLastColumn="1"/>
  <filters count="1">
    <filter fld="12" type="count" evalOrder="-1" id="314"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200-00000A000000}" name="TablaDinámica8" cacheId="4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location ref="T5:U12" firstHeaderRow="1" firstDataRow="1" firstDataCol="1"/>
  <pivotFields count="16">
    <pivotField showAll="0"/>
    <pivotField numFmtId="165" showAll="0"/>
    <pivotField numFmtId="166" showAll="0"/>
    <pivotField showAll="0"/>
    <pivotField showAll="0"/>
    <pivotField showAll="0">
      <items count="16">
        <item m="1" x="14"/>
        <item m="1" x="11"/>
        <item m="1" x="12"/>
        <item m="1" x="13"/>
        <item x="2"/>
        <item x="4"/>
        <item x="7"/>
        <item x="9"/>
        <item x="5"/>
        <item x="3"/>
        <item x="8"/>
        <item x="0"/>
        <item x="1"/>
        <item x="6"/>
        <item x="10"/>
        <item t="default"/>
      </items>
    </pivotField>
    <pivotField showAll="0">
      <items count="15">
        <item x="1"/>
        <item m="1" x="11"/>
        <item x="0"/>
        <item x="2"/>
        <item m="1" x="13"/>
        <item m="1" x="10"/>
        <item x="4"/>
        <item m="1" x="12"/>
        <item x="7"/>
        <item x="3"/>
        <item x="5"/>
        <item m="1" x="9"/>
        <item x="6"/>
        <item x="8"/>
        <item t="default"/>
      </items>
    </pivotField>
    <pivotField showAll="0"/>
    <pivotField showAll="0"/>
    <pivotField showAll="0">
      <items count="7">
        <item x="0"/>
        <item x="2"/>
        <item x="3"/>
        <item x="1"/>
        <item x="4"/>
        <item x="5"/>
        <item t="default"/>
      </items>
    </pivotField>
    <pivotField showAll="0">
      <items count="5">
        <item x="0"/>
        <item x="1"/>
        <item x="2"/>
        <item x="3"/>
        <item t="default"/>
      </items>
    </pivotField>
    <pivotField showAll="0"/>
    <pivotField showAll="0"/>
    <pivotField showAll="0"/>
    <pivotField showAll="0"/>
    <pivotField axis="axisRow" dataField="1" showAll="0" sortType="ascending">
      <items count="7">
        <item x="1"/>
        <item x="2"/>
        <item x="0"/>
        <item x="4"/>
        <item x="3"/>
        <item x="5"/>
        <item t="default"/>
      </items>
      <autoSortScope>
        <pivotArea dataOnly="0" outline="0" fieldPosition="0">
          <references count="1">
            <reference field="4294967294" count="1" selected="0">
              <x v="0"/>
            </reference>
          </references>
        </pivotArea>
      </autoSortScope>
    </pivotField>
  </pivotFields>
  <rowFields count="1">
    <field x="15"/>
  </rowFields>
  <rowItems count="7">
    <i>
      <x v="3"/>
    </i>
    <i>
      <x v="4"/>
    </i>
    <i>
      <x v="5"/>
    </i>
    <i>
      <x v="1"/>
    </i>
    <i>
      <x v="2"/>
    </i>
    <i>
      <x/>
    </i>
    <i t="grand">
      <x/>
    </i>
  </rowItems>
  <colItems count="1">
    <i/>
  </colItems>
  <dataFields count="1">
    <dataField name="Cuenta de En qué estado del comportamiento se dio el evento?" fld="1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LASREP" cacheId="4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8">
  <location ref="A5:B15" firstHeaderRow="1" firstDataRow="1" firstDataCol="1"/>
  <pivotFields count="16">
    <pivotField showAll="0"/>
    <pivotField numFmtId="165" showAll="0"/>
    <pivotField numFmtId="166" showAll="0"/>
    <pivotField showAll="0"/>
    <pivotField showAll="0"/>
    <pivotField showAll="0">
      <items count="16">
        <item m="1" x="14"/>
        <item m="1" x="11"/>
        <item m="1" x="12"/>
        <item m="1" x="13"/>
        <item x="2"/>
        <item x="4"/>
        <item x="7"/>
        <item x="9"/>
        <item x="5"/>
        <item x="3"/>
        <item x="8"/>
        <item x="0"/>
        <item x="1"/>
        <item x="6"/>
        <item x="10"/>
        <item t="default"/>
      </items>
    </pivotField>
    <pivotField axis="axisRow" dataField="1" showAll="0" sortType="ascending">
      <items count="15">
        <item x="1"/>
        <item m="1" x="11"/>
        <item x="0"/>
        <item x="2"/>
        <item m="1" x="13"/>
        <item m="1" x="10"/>
        <item x="4"/>
        <item m="1" x="12"/>
        <item x="7"/>
        <item x="3"/>
        <item x="5"/>
        <item m="1" x="9"/>
        <item x="6"/>
        <item x="8"/>
        <item t="default"/>
      </items>
    </pivotField>
    <pivotField showAll="0"/>
    <pivotField showAll="0"/>
    <pivotField showAll="0">
      <items count="7">
        <item x="0"/>
        <item x="2"/>
        <item x="3"/>
        <item x="1"/>
        <item x="4"/>
        <item x="5"/>
        <item t="default"/>
      </items>
    </pivotField>
    <pivotField showAll="0">
      <items count="5">
        <item x="0"/>
        <item x="1"/>
        <item x="2"/>
        <item x="3"/>
        <item t="default"/>
      </items>
    </pivotField>
    <pivotField showAll="0"/>
    <pivotField showAll="0"/>
    <pivotField showAll="0"/>
    <pivotField showAll="0"/>
    <pivotField showAll="0">
      <items count="7">
        <item x="5"/>
        <item x="1"/>
        <item x="3"/>
        <item x="2"/>
        <item x="0"/>
        <item x="4"/>
        <item t="default"/>
      </items>
    </pivotField>
  </pivotFields>
  <rowFields count="1">
    <field x="6"/>
  </rowFields>
  <rowItems count="10">
    <i>
      <x/>
    </i>
    <i>
      <x v="2"/>
    </i>
    <i>
      <x v="3"/>
    </i>
    <i>
      <x v="6"/>
    </i>
    <i>
      <x v="8"/>
    </i>
    <i>
      <x v="9"/>
    </i>
    <i>
      <x v="10"/>
    </i>
    <i>
      <x v="12"/>
    </i>
    <i>
      <x v="13"/>
    </i>
    <i t="grand">
      <x/>
    </i>
  </rowItems>
  <colItems count="1">
    <i/>
  </colItems>
  <dataFields count="1">
    <dataField name="Cuenta de Cómo clasifica el evento?"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TablaDinámica1" cacheId="4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location ref="I5:K15" firstHeaderRow="0" firstDataRow="1" firstDataCol="1"/>
  <pivotFields count="16">
    <pivotField showAll="0"/>
    <pivotField showAll="0"/>
    <pivotField showAll="0"/>
    <pivotField showAll="0"/>
    <pivotField showAll="0"/>
    <pivotField showAll="0">
      <items count="16">
        <item m="1" x="14"/>
        <item m="1" x="11"/>
        <item m="1" x="12"/>
        <item m="1" x="13"/>
        <item x="2"/>
        <item x="4"/>
        <item x="7"/>
        <item x="9"/>
        <item x="5"/>
        <item x="3"/>
        <item x="8"/>
        <item x="0"/>
        <item x="1"/>
        <item x="6"/>
        <item x="10"/>
        <item t="default"/>
      </items>
    </pivotField>
    <pivotField axis="axisRow" dataField="1" multipleItemSelectionAllowed="1" showAll="0" sortType="descending">
      <items count="15">
        <item x="8"/>
        <item x="6"/>
        <item m="1" x="9"/>
        <item x="5"/>
        <item x="3"/>
        <item x="7"/>
        <item m="1" x="12"/>
        <item x="4"/>
        <item m="1" x="10"/>
        <item m="1" x="13"/>
        <item x="2"/>
        <item x="0"/>
        <item m="1" x="11"/>
        <item x="1"/>
        <item t="default"/>
      </items>
    </pivotField>
    <pivotField dataField="1" showAll="0"/>
    <pivotField showAll="0"/>
    <pivotField showAll="0">
      <items count="7">
        <item x="0"/>
        <item x="2"/>
        <item x="3"/>
        <item x="1"/>
        <item x="4"/>
        <item x="5"/>
        <item t="default"/>
      </items>
    </pivotField>
    <pivotField showAll="0">
      <items count="5">
        <item x="0"/>
        <item x="1"/>
        <item x="2"/>
        <item x="3"/>
        <item t="default"/>
      </items>
    </pivotField>
    <pivotField showAll="0"/>
    <pivotField showAll="0"/>
    <pivotField showAll="0"/>
    <pivotField showAll="0"/>
    <pivotField showAll="0">
      <items count="7">
        <item x="5"/>
        <item x="1"/>
        <item x="3"/>
        <item x="2"/>
        <item x="0"/>
        <item x="4"/>
        <item t="default"/>
      </items>
    </pivotField>
  </pivotFields>
  <rowFields count="1">
    <field x="6"/>
  </rowFields>
  <rowItems count="10">
    <i>
      <x/>
    </i>
    <i>
      <x v="1"/>
    </i>
    <i>
      <x v="3"/>
    </i>
    <i>
      <x v="4"/>
    </i>
    <i>
      <x v="5"/>
    </i>
    <i>
      <x v="7"/>
    </i>
    <i>
      <x v="10"/>
    </i>
    <i>
      <x v="11"/>
    </i>
    <i>
      <x v="13"/>
    </i>
    <i t="grand">
      <x/>
    </i>
  </rowItems>
  <colFields count="1">
    <field x="-2"/>
  </colFields>
  <colItems count="2">
    <i>
      <x/>
    </i>
    <i i="1">
      <x v="1"/>
    </i>
  </colItems>
  <dataFields count="2">
    <dataField name="Suma de Cuántos Días Perdidos por el incidente?" fld="7" baseField="0" baseItem="0"/>
    <dataField name="Cuenta de Cómo clasifica el evento?"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AR255"/>
  <sheetViews>
    <sheetView workbookViewId="0">
      <selection activeCell="D56" sqref="D56:P56"/>
    </sheetView>
  </sheetViews>
  <sheetFormatPr defaultColWidth="11.42578125" defaultRowHeight="14.45"/>
  <cols>
    <col min="1" max="1" width="24.7109375" bestFit="1" customWidth="1"/>
    <col min="2" max="2" width="31.5703125" bestFit="1" customWidth="1"/>
    <col min="3" max="3" width="6.28515625" customWidth="1"/>
    <col min="4" max="4" width="8.140625" bestFit="1" customWidth="1"/>
    <col min="5" max="5" width="8.7109375" bestFit="1" customWidth="1"/>
    <col min="6" max="6" width="18.28515625" bestFit="1" customWidth="1"/>
    <col min="7" max="7" width="48.28515625" bestFit="1" customWidth="1"/>
    <col min="9" max="9" width="24.7109375" bestFit="1" customWidth="1"/>
    <col min="10" max="10" width="42.28515625" bestFit="1" customWidth="1"/>
    <col min="11" max="11" width="31.5703125" bestFit="1" customWidth="1"/>
    <col min="12" max="12" width="11" bestFit="1" customWidth="1"/>
    <col min="13" max="13" width="2" bestFit="1" customWidth="1"/>
    <col min="14" max="14" width="12.5703125" bestFit="1" customWidth="1"/>
    <col min="15" max="15" width="16.5703125" bestFit="1" customWidth="1"/>
    <col min="16" max="16" width="55.5703125" bestFit="1" customWidth="1"/>
    <col min="20" max="20" width="16.5703125" bestFit="1" customWidth="1"/>
    <col min="21" max="21" width="54.85546875" bestFit="1" customWidth="1"/>
    <col min="24" max="24" width="42.28515625" bestFit="1" customWidth="1"/>
    <col min="31" max="31" width="16.5703125" bestFit="1" customWidth="1"/>
    <col min="32" max="32" width="54.28515625" bestFit="1" customWidth="1"/>
    <col min="36" max="36" width="16.5703125" bestFit="1" customWidth="1"/>
    <col min="37" max="37" width="50.140625" bestFit="1" customWidth="1"/>
    <col min="40" max="40" width="24.7109375" bestFit="1" customWidth="1"/>
    <col min="41" max="41" width="31.5703125" bestFit="1" customWidth="1"/>
    <col min="44" max="44" width="17.5703125" bestFit="1" customWidth="1"/>
  </cols>
  <sheetData>
    <row r="1" spans="1:44">
      <c r="C1" t="s">
        <v>0</v>
      </c>
    </row>
    <row r="2" spans="1:44">
      <c r="B2" s="17">
        <f>GETPIVOTDATA("No. Correlativo del Reporte",$A$18)</f>
        <v>1050.5</v>
      </c>
      <c r="C2" s="14" t="e">
        <f>#REF!</f>
        <v>#REF!</v>
      </c>
      <c r="D2" s="18" t="str">
        <f>IFERROR(B2/C2,"")</f>
        <v/>
      </c>
    </row>
    <row r="3" spans="1:44">
      <c r="A3" t="s">
        <v>1</v>
      </c>
    </row>
    <row r="4" spans="1:44">
      <c r="A4" s="1" t="s">
        <v>2</v>
      </c>
      <c r="O4" t="s">
        <v>3</v>
      </c>
    </row>
    <row r="5" spans="1:44">
      <c r="A5" s="3" t="s">
        <v>4</v>
      </c>
      <c r="B5" t="s">
        <v>5</v>
      </c>
      <c r="F5" s="3" t="s">
        <v>4</v>
      </c>
      <c r="G5" t="s">
        <v>6</v>
      </c>
      <c r="I5" s="3" t="s">
        <v>4</v>
      </c>
      <c r="J5" t="s">
        <v>7</v>
      </c>
      <c r="K5" t="s">
        <v>5</v>
      </c>
      <c r="O5" s="3" t="s">
        <v>4</v>
      </c>
      <c r="P5" t="s">
        <v>8</v>
      </c>
      <c r="T5" s="3" t="s">
        <v>4</v>
      </c>
      <c r="U5" t="s">
        <v>9</v>
      </c>
      <c r="X5" t="s">
        <v>7</v>
      </c>
      <c r="AA5" s="20"/>
      <c r="AB5" s="21"/>
      <c r="AC5" s="22"/>
      <c r="AE5" s="3" t="s">
        <v>4</v>
      </c>
      <c r="AF5" t="s">
        <v>10</v>
      </c>
      <c r="AJ5" s="3" t="s">
        <v>4</v>
      </c>
      <c r="AK5" t="s">
        <v>11</v>
      </c>
      <c r="AN5" s="3" t="s">
        <v>4</v>
      </c>
      <c r="AO5" t="s">
        <v>5</v>
      </c>
      <c r="AR5" s="3" t="s">
        <v>4</v>
      </c>
    </row>
    <row r="6" spans="1:44">
      <c r="A6" s="2" t="s">
        <v>12</v>
      </c>
      <c r="B6">
        <v>683</v>
      </c>
      <c r="F6" s="2" t="s">
        <v>13</v>
      </c>
      <c r="I6" s="2" t="s">
        <v>13</v>
      </c>
      <c r="O6" s="2" t="s">
        <v>14</v>
      </c>
      <c r="P6">
        <v>356</v>
      </c>
      <c r="T6" s="2" t="s">
        <v>13</v>
      </c>
      <c r="X6">
        <v>42</v>
      </c>
      <c r="AA6" s="23"/>
      <c r="AB6" s="13"/>
      <c r="AC6" s="24"/>
      <c r="AE6" s="2" t="s">
        <v>15</v>
      </c>
      <c r="AF6">
        <v>1334</v>
      </c>
      <c r="AJ6" s="2" t="s">
        <v>16</v>
      </c>
      <c r="AK6">
        <v>76</v>
      </c>
      <c r="AN6" s="2" t="s">
        <v>12</v>
      </c>
      <c r="AO6">
        <v>683</v>
      </c>
      <c r="AR6" s="19">
        <v>44204</v>
      </c>
    </row>
    <row r="7" spans="1:44">
      <c r="A7" s="2" t="s">
        <v>17</v>
      </c>
      <c r="B7">
        <v>910</v>
      </c>
      <c r="F7" s="2" t="s">
        <v>18</v>
      </c>
      <c r="G7">
        <v>21</v>
      </c>
      <c r="I7" s="2" t="s">
        <v>19</v>
      </c>
      <c r="J7">
        <v>42</v>
      </c>
      <c r="K7">
        <v>5</v>
      </c>
      <c r="O7" s="2" t="s">
        <v>20</v>
      </c>
      <c r="P7">
        <v>1226</v>
      </c>
      <c r="T7" s="2" t="s">
        <v>21</v>
      </c>
      <c r="U7">
        <v>121</v>
      </c>
      <c r="AA7" s="23"/>
      <c r="AB7" s="13"/>
      <c r="AC7" s="24"/>
      <c r="AE7" s="2" t="s">
        <v>22</v>
      </c>
      <c r="AF7">
        <v>197</v>
      </c>
      <c r="AJ7" s="2" t="s">
        <v>23</v>
      </c>
      <c r="AK7">
        <v>305</v>
      </c>
      <c r="AN7" s="2" t="s">
        <v>17</v>
      </c>
      <c r="AO7">
        <v>910</v>
      </c>
      <c r="AR7" s="19">
        <v>44205</v>
      </c>
    </row>
    <row r="8" spans="1:44">
      <c r="A8" s="2" t="s">
        <v>24</v>
      </c>
      <c r="B8">
        <v>276</v>
      </c>
      <c r="F8" s="2" t="s">
        <v>25</v>
      </c>
      <c r="G8">
        <v>25</v>
      </c>
      <c r="I8" s="2" t="s">
        <v>26</v>
      </c>
      <c r="J8">
        <v>0</v>
      </c>
      <c r="K8">
        <v>13</v>
      </c>
      <c r="O8" s="2" t="s">
        <v>27</v>
      </c>
      <c r="P8">
        <v>314</v>
      </c>
      <c r="T8" s="2" t="s">
        <v>28</v>
      </c>
      <c r="U8">
        <v>167</v>
      </c>
      <c r="AA8" s="23"/>
      <c r="AB8" s="13"/>
      <c r="AC8" s="24"/>
      <c r="AE8" s="2" t="s">
        <v>29</v>
      </c>
      <c r="AF8">
        <v>343</v>
      </c>
      <c r="AJ8" s="2" t="s">
        <v>30</v>
      </c>
      <c r="AK8">
        <v>113</v>
      </c>
      <c r="AN8" s="2" t="s">
        <v>24</v>
      </c>
      <c r="AO8">
        <v>276</v>
      </c>
      <c r="AR8" s="19">
        <v>44207</v>
      </c>
    </row>
    <row r="9" spans="1:44">
      <c r="A9" s="2" t="s">
        <v>31</v>
      </c>
      <c r="B9">
        <v>9</v>
      </c>
      <c r="F9" s="2" t="s">
        <v>32</v>
      </c>
      <c r="G9">
        <v>34</v>
      </c>
      <c r="I9" s="2" t="s">
        <v>33</v>
      </c>
      <c r="J9">
        <v>0</v>
      </c>
      <c r="K9">
        <v>4</v>
      </c>
      <c r="O9" s="2" t="s">
        <v>13</v>
      </c>
      <c r="T9" s="2" t="s">
        <v>34</v>
      </c>
      <c r="U9">
        <v>437</v>
      </c>
      <c r="AA9" s="23"/>
      <c r="AB9" s="13"/>
      <c r="AC9" s="24"/>
      <c r="AE9" s="2" t="s">
        <v>13</v>
      </c>
      <c r="AJ9" s="2" t="s">
        <v>35</v>
      </c>
      <c r="AK9">
        <v>244</v>
      </c>
      <c r="AN9" s="2" t="s">
        <v>36</v>
      </c>
      <c r="AO9">
        <v>1</v>
      </c>
      <c r="AR9" s="19">
        <v>44208</v>
      </c>
    </row>
    <row r="10" spans="1:44">
      <c r="A10" s="2" t="s">
        <v>36</v>
      </c>
      <c r="B10">
        <v>1</v>
      </c>
      <c r="F10" s="2" t="s">
        <v>37</v>
      </c>
      <c r="G10">
        <v>38</v>
      </c>
      <c r="I10" s="2" t="s">
        <v>36</v>
      </c>
      <c r="J10">
        <v>0</v>
      </c>
      <c r="K10">
        <v>1</v>
      </c>
      <c r="O10" s="2" t="s">
        <v>38</v>
      </c>
      <c r="P10">
        <v>1896</v>
      </c>
      <c r="T10" s="2" t="s">
        <v>39</v>
      </c>
      <c r="U10">
        <v>451</v>
      </c>
      <c r="AA10" s="23"/>
      <c r="AB10" s="13"/>
      <c r="AC10" s="24"/>
      <c r="AE10" s="2" t="s">
        <v>40</v>
      </c>
      <c r="AF10">
        <v>3</v>
      </c>
      <c r="AJ10" s="2" t="s">
        <v>41</v>
      </c>
      <c r="AK10">
        <v>785</v>
      </c>
      <c r="AN10" s="2" t="s">
        <v>33</v>
      </c>
      <c r="AO10">
        <v>4</v>
      </c>
      <c r="AR10" s="19">
        <v>44210</v>
      </c>
    </row>
    <row r="11" spans="1:44">
      <c r="A11" s="2" t="s">
        <v>33</v>
      </c>
      <c r="B11">
        <v>4</v>
      </c>
      <c r="F11" s="2" t="s">
        <v>42</v>
      </c>
      <c r="G11">
        <v>39</v>
      </c>
      <c r="I11" s="2" t="s">
        <v>31</v>
      </c>
      <c r="J11">
        <v>0</v>
      </c>
      <c r="K11">
        <v>9</v>
      </c>
      <c r="T11" s="2" t="s">
        <v>43</v>
      </c>
      <c r="U11">
        <v>721</v>
      </c>
      <c r="AA11" s="23"/>
      <c r="AB11" s="13"/>
      <c r="AC11" s="24"/>
      <c r="AE11" s="2" t="s">
        <v>38</v>
      </c>
      <c r="AF11">
        <v>1877</v>
      </c>
      <c r="AJ11" s="2" t="s">
        <v>38</v>
      </c>
      <c r="AK11">
        <v>1523</v>
      </c>
      <c r="AN11" s="2" t="s">
        <v>26</v>
      </c>
      <c r="AO11">
        <v>13</v>
      </c>
      <c r="AR11" s="19">
        <v>44211</v>
      </c>
    </row>
    <row r="12" spans="1:44">
      <c r="A12" s="2" t="s">
        <v>26</v>
      </c>
      <c r="B12">
        <v>13</v>
      </c>
      <c r="F12" s="2" t="s">
        <v>44</v>
      </c>
      <c r="G12">
        <v>45</v>
      </c>
      <c r="I12" s="2" t="s">
        <v>24</v>
      </c>
      <c r="J12">
        <v>0</v>
      </c>
      <c r="K12">
        <v>276</v>
      </c>
      <c r="T12" s="2" t="s">
        <v>38</v>
      </c>
      <c r="U12">
        <v>1897</v>
      </c>
      <c r="AA12" s="23"/>
      <c r="AB12" s="13"/>
      <c r="AC12" s="24"/>
      <c r="AN12" s="2" t="s">
        <v>19</v>
      </c>
      <c r="AO12">
        <v>5</v>
      </c>
      <c r="AR12" s="19">
        <v>44213</v>
      </c>
    </row>
    <row r="13" spans="1:44">
      <c r="A13" s="2" t="s">
        <v>19</v>
      </c>
      <c r="B13">
        <v>5</v>
      </c>
      <c r="F13" s="2" t="s">
        <v>45</v>
      </c>
      <c r="G13">
        <v>52</v>
      </c>
      <c r="I13" s="2" t="s">
        <v>17</v>
      </c>
      <c r="J13">
        <v>0</v>
      </c>
      <c r="K13">
        <v>910</v>
      </c>
      <c r="AA13" s="23"/>
      <c r="AB13" s="13"/>
      <c r="AC13" s="24"/>
      <c r="AN13" s="2" t="s">
        <v>13</v>
      </c>
      <c r="AR13" s="19">
        <v>44216</v>
      </c>
    </row>
    <row r="14" spans="1:44">
      <c r="A14" s="2" t="s">
        <v>13</v>
      </c>
      <c r="F14" s="2" t="s">
        <v>46</v>
      </c>
      <c r="G14">
        <v>104</v>
      </c>
      <c r="I14" s="2" t="s">
        <v>12</v>
      </c>
      <c r="J14">
        <v>0</v>
      </c>
      <c r="K14">
        <v>683</v>
      </c>
      <c r="AA14" s="23"/>
      <c r="AB14" s="13"/>
      <c r="AC14" s="24"/>
      <c r="AN14" s="2" t="s">
        <v>31</v>
      </c>
      <c r="AO14">
        <v>9</v>
      </c>
      <c r="AR14" s="19">
        <v>44219</v>
      </c>
    </row>
    <row r="15" spans="1:44">
      <c r="A15" s="2" t="s">
        <v>38</v>
      </c>
      <c r="B15">
        <v>1901</v>
      </c>
      <c r="F15" s="2" t="s">
        <v>47</v>
      </c>
      <c r="G15">
        <v>108</v>
      </c>
      <c r="I15" s="2" t="s">
        <v>38</v>
      </c>
      <c r="J15">
        <v>42</v>
      </c>
      <c r="K15">
        <v>1901</v>
      </c>
      <c r="AA15" s="23"/>
      <c r="AB15" s="13"/>
      <c r="AC15" s="24"/>
      <c r="AN15" s="2" t="s">
        <v>38</v>
      </c>
      <c r="AO15">
        <v>1901</v>
      </c>
      <c r="AR15" s="19">
        <v>44221</v>
      </c>
    </row>
    <row r="16" spans="1:44">
      <c r="A16" s="2" t="s">
        <v>48</v>
      </c>
      <c r="B16">
        <f>IFERROR(GETPIVOTDATA("Cómo clasifica el evento?",$A$5,"Cómo clasifica el evento?","9 INCIDENTE MODERADO"),"")</f>
        <v>5</v>
      </c>
      <c r="F16" s="2" t="s">
        <v>49</v>
      </c>
      <c r="G16">
        <v>667</v>
      </c>
      <c r="I16" t="s">
        <v>50</v>
      </c>
      <c r="J16">
        <f>GETPIVOTDATA("Suma de Cuántos Días Perdidos por el incidente?",$I$5)</f>
        <v>42</v>
      </c>
      <c r="AA16" s="23"/>
      <c r="AB16" s="13"/>
      <c r="AC16" s="24"/>
      <c r="AR16" s="19">
        <v>44222</v>
      </c>
    </row>
    <row r="17" spans="1:44">
      <c r="A17" s="2" t="s">
        <v>51</v>
      </c>
      <c r="F17" s="2" t="s">
        <v>52</v>
      </c>
      <c r="G17">
        <v>768</v>
      </c>
      <c r="AA17" s="23"/>
      <c r="AB17" s="13"/>
      <c r="AC17" s="24"/>
      <c r="AR17" s="19">
        <v>44227</v>
      </c>
    </row>
    <row r="18" spans="1:44">
      <c r="A18" t="s">
        <v>53</v>
      </c>
      <c r="F18" s="2" t="s">
        <v>38</v>
      </c>
      <c r="G18">
        <v>1901</v>
      </c>
      <c r="AA18" s="23"/>
      <c r="AB18" s="13"/>
      <c r="AC18" s="24"/>
      <c r="AR18" s="19">
        <v>44200</v>
      </c>
    </row>
    <row r="19" spans="1:44">
      <c r="A19" s="15">
        <v>1050.5</v>
      </c>
      <c r="AA19" s="23"/>
      <c r="AB19" s="13"/>
      <c r="AC19" s="24"/>
      <c r="AR19" s="19">
        <v>44201</v>
      </c>
    </row>
    <row r="20" spans="1:44">
      <c r="AA20" s="23"/>
      <c r="AB20" s="13"/>
      <c r="AC20" s="24"/>
      <c r="AR20" s="19">
        <v>44206</v>
      </c>
    </row>
    <row r="21" spans="1:44">
      <c r="AA21" s="23"/>
      <c r="AB21" s="13"/>
      <c r="AC21" s="24"/>
      <c r="AR21" s="19">
        <v>44209</v>
      </c>
    </row>
    <row r="22" spans="1:44">
      <c r="AA22" s="25"/>
      <c r="AB22" s="26"/>
      <c r="AC22" s="27"/>
      <c r="AR22" s="19">
        <v>44212</v>
      </c>
    </row>
    <row r="23" spans="1:44">
      <c r="AR23" s="19">
        <v>44214</v>
      </c>
    </row>
    <row r="24" spans="1:44">
      <c r="AR24" s="19">
        <v>44215</v>
      </c>
    </row>
    <row r="25" spans="1:44">
      <c r="AR25" s="19">
        <v>44218</v>
      </c>
    </row>
    <row r="26" spans="1:44">
      <c r="AR26" s="19">
        <v>44220</v>
      </c>
    </row>
    <row r="27" spans="1:44">
      <c r="AR27" s="19">
        <v>44223</v>
      </c>
    </row>
    <row r="28" spans="1:44">
      <c r="AR28" s="19">
        <v>44224</v>
      </c>
    </row>
    <row r="29" spans="1:44">
      <c r="AR29" s="19">
        <v>44225</v>
      </c>
    </row>
    <row r="30" spans="1:44">
      <c r="AR30" s="19">
        <v>44217</v>
      </c>
    </row>
    <row r="31" spans="1:44">
      <c r="AR31" s="19">
        <v>44228</v>
      </c>
    </row>
    <row r="32" spans="1:44">
      <c r="AR32" s="19">
        <v>44229</v>
      </c>
    </row>
    <row r="33" spans="44:44">
      <c r="AR33" s="19">
        <v>44230</v>
      </c>
    </row>
    <row r="34" spans="44:44">
      <c r="AR34" s="19">
        <v>44231</v>
      </c>
    </row>
    <row r="35" spans="44:44">
      <c r="AR35" s="19">
        <v>44233</v>
      </c>
    </row>
    <row r="36" spans="44:44">
      <c r="AR36" s="19">
        <v>44234</v>
      </c>
    </row>
    <row r="37" spans="44:44">
      <c r="AR37" s="19">
        <v>44235</v>
      </c>
    </row>
    <row r="38" spans="44:44">
      <c r="AR38" s="19">
        <v>44237</v>
      </c>
    </row>
    <row r="39" spans="44:44">
      <c r="AR39" s="19">
        <v>44238</v>
      </c>
    </row>
    <row r="40" spans="44:44">
      <c r="AR40" s="19">
        <v>44239</v>
      </c>
    </row>
    <row r="41" spans="44:44">
      <c r="AR41" s="19">
        <v>44240</v>
      </c>
    </row>
    <row r="42" spans="44:44">
      <c r="AR42" s="19">
        <v>44241</v>
      </c>
    </row>
    <row r="43" spans="44:44">
      <c r="AR43" s="19">
        <v>44242</v>
      </c>
    </row>
    <row r="44" spans="44:44">
      <c r="AR44" s="19">
        <v>44243</v>
      </c>
    </row>
    <row r="45" spans="44:44">
      <c r="AR45" s="19">
        <v>44244</v>
      </c>
    </row>
    <row r="46" spans="44:44">
      <c r="AR46" s="19">
        <v>44245</v>
      </c>
    </row>
    <row r="47" spans="44:44">
      <c r="AR47" s="19">
        <v>44246</v>
      </c>
    </row>
    <row r="48" spans="44:44">
      <c r="AR48" s="19">
        <v>44248</v>
      </c>
    </row>
    <row r="49" spans="44:44">
      <c r="AR49" s="19">
        <v>44249</v>
      </c>
    </row>
    <row r="50" spans="44:44">
      <c r="AR50" s="19">
        <v>44250</v>
      </c>
    </row>
    <row r="51" spans="44:44">
      <c r="AR51" s="19">
        <v>44251</v>
      </c>
    </row>
    <row r="52" spans="44:44">
      <c r="AR52" s="19">
        <v>44252</v>
      </c>
    </row>
    <row r="53" spans="44:44">
      <c r="AR53" s="19">
        <v>44253</v>
      </c>
    </row>
    <row r="54" spans="44:44">
      <c r="AR54" s="19">
        <v>44254</v>
      </c>
    </row>
    <row r="55" spans="44:44">
      <c r="AR55" s="19">
        <v>44255</v>
      </c>
    </row>
    <row r="56" spans="44:44">
      <c r="AR56" s="19">
        <v>44256</v>
      </c>
    </row>
    <row r="57" spans="44:44">
      <c r="AR57" s="19">
        <v>44257</v>
      </c>
    </row>
    <row r="58" spans="44:44">
      <c r="AR58" s="19">
        <v>44258</v>
      </c>
    </row>
    <row r="59" spans="44:44">
      <c r="AR59" s="19">
        <v>44259</v>
      </c>
    </row>
    <row r="60" spans="44:44">
      <c r="AR60" s="19">
        <v>44260</v>
      </c>
    </row>
    <row r="61" spans="44:44">
      <c r="AR61" s="19">
        <v>44261</v>
      </c>
    </row>
    <row r="62" spans="44:44">
      <c r="AR62" s="19">
        <v>44262</v>
      </c>
    </row>
    <row r="63" spans="44:44">
      <c r="AR63" s="19">
        <v>44263</v>
      </c>
    </row>
    <row r="64" spans="44:44">
      <c r="AR64" s="19">
        <v>44264</v>
      </c>
    </row>
    <row r="65" spans="44:44">
      <c r="AR65" s="19">
        <v>44268</v>
      </c>
    </row>
    <row r="66" spans="44:44">
      <c r="AR66" s="19">
        <v>44269</v>
      </c>
    </row>
    <row r="67" spans="44:44">
      <c r="AR67" s="19">
        <v>44270</v>
      </c>
    </row>
    <row r="68" spans="44:44">
      <c r="AR68" s="19">
        <v>44271</v>
      </c>
    </row>
    <row r="69" spans="44:44">
      <c r="AR69" s="19">
        <v>44272</v>
      </c>
    </row>
    <row r="70" spans="44:44">
      <c r="AR70" s="19">
        <v>44273</v>
      </c>
    </row>
    <row r="71" spans="44:44">
      <c r="AR71" s="19">
        <v>44276</v>
      </c>
    </row>
    <row r="72" spans="44:44">
      <c r="AR72" s="19">
        <v>44277</v>
      </c>
    </row>
    <row r="73" spans="44:44">
      <c r="AR73" s="19">
        <v>44278</v>
      </c>
    </row>
    <row r="74" spans="44:44">
      <c r="AR74" s="19">
        <v>44279</v>
      </c>
    </row>
    <row r="75" spans="44:44">
      <c r="AR75" s="19">
        <v>44281</v>
      </c>
    </row>
    <row r="76" spans="44:44">
      <c r="AR76" s="19">
        <v>44282</v>
      </c>
    </row>
    <row r="77" spans="44:44">
      <c r="AR77" s="19">
        <v>44283</v>
      </c>
    </row>
    <row r="78" spans="44:44">
      <c r="AR78" s="19">
        <v>44284</v>
      </c>
    </row>
    <row r="79" spans="44:44">
      <c r="AR79" s="19">
        <v>44285</v>
      </c>
    </row>
    <row r="80" spans="44:44">
      <c r="AR80" s="19">
        <v>44344</v>
      </c>
    </row>
    <row r="81" spans="44:44">
      <c r="AR81" s="19">
        <v>44345</v>
      </c>
    </row>
    <row r="82" spans="44:44">
      <c r="AR82" s="19">
        <v>44346</v>
      </c>
    </row>
    <row r="83" spans="44:44">
      <c r="AR83" s="19">
        <v>44347</v>
      </c>
    </row>
    <row r="84" spans="44:44">
      <c r="AR84" s="19">
        <v>44348</v>
      </c>
    </row>
    <row r="85" spans="44:44">
      <c r="AR85" s="19">
        <v>44349</v>
      </c>
    </row>
    <row r="86" spans="44:44">
      <c r="AR86" s="19">
        <v>44350</v>
      </c>
    </row>
    <row r="87" spans="44:44">
      <c r="AR87" s="19">
        <v>44351</v>
      </c>
    </row>
    <row r="88" spans="44:44">
      <c r="AR88" s="19">
        <v>44352</v>
      </c>
    </row>
    <row r="89" spans="44:44">
      <c r="AR89" s="19">
        <v>44353</v>
      </c>
    </row>
    <row r="90" spans="44:44">
      <c r="AR90" s="19">
        <v>44354</v>
      </c>
    </row>
    <row r="91" spans="44:44">
      <c r="AR91" s="19">
        <v>44355</v>
      </c>
    </row>
    <row r="92" spans="44:44">
      <c r="AR92" s="19">
        <v>44356</v>
      </c>
    </row>
    <row r="93" spans="44:44">
      <c r="AR93" s="19">
        <v>44357</v>
      </c>
    </row>
    <row r="94" spans="44:44">
      <c r="AR94" s="19">
        <v>44358</v>
      </c>
    </row>
    <row r="95" spans="44:44">
      <c r="AR95" s="19">
        <v>44360</v>
      </c>
    </row>
    <row r="96" spans="44:44">
      <c r="AR96" s="19">
        <v>44361</v>
      </c>
    </row>
    <row r="97" spans="44:44">
      <c r="AR97" s="19">
        <v>44363</v>
      </c>
    </row>
    <row r="98" spans="44:44">
      <c r="AR98" s="19">
        <v>44364</v>
      </c>
    </row>
    <row r="99" spans="44:44">
      <c r="AR99" s="19">
        <v>44365</v>
      </c>
    </row>
    <row r="100" spans="44:44">
      <c r="AR100" s="19">
        <v>44366</v>
      </c>
    </row>
    <row r="101" spans="44:44">
      <c r="AR101" s="19">
        <v>44367</v>
      </c>
    </row>
    <row r="102" spans="44:44">
      <c r="AR102" s="19">
        <v>44368</v>
      </c>
    </row>
    <row r="103" spans="44:44">
      <c r="AR103" s="19">
        <v>44369</v>
      </c>
    </row>
    <row r="104" spans="44:44">
      <c r="AR104" s="19">
        <v>44370</v>
      </c>
    </row>
    <row r="105" spans="44:44">
      <c r="AR105" s="19">
        <v>44371</v>
      </c>
    </row>
    <row r="106" spans="44:44">
      <c r="AR106" s="19">
        <v>44372</v>
      </c>
    </row>
    <row r="107" spans="44:44">
      <c r="AR107" s="19">
        <v>44373</v>
      </c>
    </row>
    <row r="108" spans="44:44">
      <c r="AR108" s="19">
        <v>44374</v>
      </c>
    </row>
    <row r="109" spans="44:44">
      <c r="AR109" s="19">
        <v>44375</v>
      </c>
    </row>
    <row r="110" spans="44:44">
      <c r="AR110" s="19">
        <v>44376</v>
      </c>
    </row>
    <row r="111" spans="44:44">
      <c r="AR111" s="19">
        <v>44377</v>
      </c>
    </row>
    <row r="112" spans="44:44">
      <c r="AR112" s="19">
        <v>44378</v>
      </c>
    </row>
    <row r="113" spans="44:44">
      <c r="AR113" s="19">
        <v>44379</v>
      </c>
    </row>
    <row r="114" spans="44:44">
      <c r="AR114" s="19">
        <v>44380</v>
      </c>
    </row>
    <row r="115" spans="44:44">
      <c r="AR115" s="19">
        <v>44381</v>
      </c>
    </row>
    <row r="116" spans="44:44">
      <c r="AR116" s="19">
        <v>44382</v>
      </c>
    </row>
    <row r="117" spans="44:44">
      <c r="AR117" s="19">
        <v>44383</v>
      </c>
    </row>
    <row r="118" spans="44:44">
      <c r="AR118" s="19">
        <v>44384</v>
      </c>
    </row>
    <row r="119" spans="44:44">
      <c r="AR119" s="19">
        <v>44387</v>
      </c>
    </row>
    <row r="120" spans="44:44">
      <c r="AR120" s="19">
        <v>44388</v>
      </c>
    </row>
    <row r="121" spans="44:44">
      <c r="AR121" s="19">
        <v>44389</v>
      </c>
    </row>
    <row r="122" spans="44:44">
      <c r="AR122" s="19">
        <v>44390</v>
      </c>
    </row>
    <row r="123" spans="44:44">
      <c r="AR123" s="19">
        <v>44275</v>
      </c>
    </row>
    <row r="124" spans="44:44">
      <c r="AR124" s="19">
        <v>44287</v>
      </c>
    </row>
    <row r="125" spans="44:44">
      <c r="AR125" s="2" t="s">
        <v>13</v>
      </c>
    </row>
    <row r="126" spans="44:44">
      <c r="AR126" s="19">
        <v>44288</v>
      </c>
    </row>
    <row r="127" spans="44:44">
      <c r="AR127" s="19">
        <v>44289</v>
      </c>
    </row>
    <row r="128" spans="44:44">
      <c r="AR128" s="19">
        <v>44290</v>
      </c>
    </row>
    <row r="129" spans="44:44">
      <c r="AR129" s="19">
        <v>44291</v>
      </c>
    </row>
    <row r="130" spans="44:44">
      <c r="AR130" s="19">
        <v>44293</v>
      </c>
    </row>
    <row r="131" spans="44:44">
      <c r="AR131" s="19">
        <v>44294</v>
      </c>
    </row>
    <row r="132" spans="44:44">
      <c r="AR132" s="19">
        <v>44295</v>
      </c>
    </row>
    <row r="133" spans="44:44">
      <c r="AR133" s="19">
        <v>44296</v>
      </c>
    </row>
    <row r="134" spans="44:44">
      <c r="AR134" s="19">
        <v>44297</v>
      </c>
    </row>
    <row r="135" spans="44:44">
      <c r="AR135" s="19">
        <v>44298</v>
      </c>
    </row>
    <row r="136" spans="44:44">
      <c r="AR136" s="19">
        <v>44299</v>
      </c>
    </row>
    <row r="137" spans="44:44">
      <c r="AR137" s="19">
        <v>44300</v>
      </c>
    </row>
    <row r="138" spans="44:44">
      <c r="AR138" s="19">
        <v>44303</v>
      </c>
    </row>
    <row r="139" spans="44:44">
      <c r="AR139" s="19">
        <v>44304</v>
      </c>
    </row>
    <row r="140" spans="44:44">
      <c r="AR140" s="19">
        <v>44305</v>
      </c>
    </row>
    <row r="141" spans="44:44">
      <c r="AR141" s="19">
        <v>44306</v>
      </c>
    </row>
    <row r="142" spans="44:44">
      <c r="AR142" s="19">
        <v>44307</v>
      </c>
    </row>
    <row r="143" spans="44:44">
      <c r="AR143" s="19">
        <v>44308</v>
      </c>
    </row>
    <row r="144" spans="44:44">
      <c r="AR144" s="19">
        <v>44309</v>
      </c>
    </row>
    <row r="145" spans="44:44">
      <c r="AR145" s="19">
        <v>44310</v>
      </c>
    </row>
    <row r="146" spans="44:44">
      <c r="AR146" s="19">
        <v>44311</v>
      </c>
    </row>
    <row r="147" spans="44:44">
      <c r="AR147" s="19">
        <v>44313</v>
      </c>
    </row>
    <row r="148" spans="44:44">
      <c r="AR148" s="19">
        <v>44314</v>
      </c>
    </row>
    <row r="149" spans="44:44">
      <c r="AR149" s="19">
        <v>44315</v>
      </c>
    </row>
    <row r="150" spans="44:44">
      <c r="AR150" s="19">
        <v>44316</v>
      </c>
    </row>
    <row r="151" spans="44:44">
      <c r="AR151" s="19">
        <v>44301</v>
      </c>
    </row>
    <row r="152" spans="44:44">
      <c r="AR152" s="19">
        <v>44302</v>
      </c>
    </row>
    <row r="153" spans="44:44">
      <c r="AR153" s="19">
        <v>44317</v>
      </c>
    </row>
    <row r="154" spans="44:44">
      <c r="AR154" s="19">
        <v>44318</v>
      </c>
    </row>
    <row r="155" spans="44:44">
      <c r="AR155" s="19">
        <v>44319</v>
      </c>
    </row>
    <row r="156" spans="44:44">
      <c r="AR156" s="19">
        <v>44320</v>
      </c>
    </row>
    <row r="157" spans="44:44">
      <c r="AR157" s="19">
        <v>44321</v>
      </c>
    </row>
    <row r="158" spans="44:44">
      <c r="AR158" s="19">
        <v>44322</v>
      </c>
    </row>
    <row r="159" spans="44:44">
      <c r="AR159" s="19">
        <v>44323</v>
      </c>
    </row>
    <row r="160" spans="44:44">
      <c r="AR160" s="19">
        <v>44324</v>
      </c>
    </row>
    <row r="161" spans="44:44">
      <c r="AR161" s="19">
        <v>44325</v>
      </c>
    </row>
    <row r="162" spans="44:44">
      <c r="AR162" s="19">
        <v>44326</v>
      </c>
    </row>
    <row r="163" spans="44:44">
      <c r="AR163" s="19">
        <v>44327</v>
      </c>
    </row>
    <row r="164" spans="44:44">
      <c r="AR164" s="19">
        <v>44328</v>
      </c>
    </row>
    <row r="165" spans="44:44">
      <c r="AR165" s="19">
        <v>44329</v>
      </c>
    </row>
    <row r="166" spans="44:44">
      <c r="AR166" s="19">
        <v>44330</v>
      </c>
    </row>
    <row r="167" spans="44:44">
      <c r="AR167" s="19">
        <v>44331</v>
      </c>
    </row>
    <row r="168" spans="44:44">
      <c r="AR168" s="19">
        <v>44332</v>
      </c>
    </row>
    <row r="169" spans="44:44">
      <c r="AR169" s="19">
        <v>44333</v>
      </c>
    </row>
    <row r="170" spans="44:44">
      <c r="AR170" s="19">
        <v>44334</v>
      </c>
    </row>
    <row r="171" spans="44:44">
      <c r="AR171" s="19">
        <v>44335</v>
      </c>
    </row>
    <row r="172" spans="44:44">
      <c r="AR172" s="19">
        <v>44336</v>
      </c>
    </row>
    <row r="173" spans="44:44">
      <c r="AR173" s="19">
        <v>44337</v>
      </c>
    </row>
    <row r="174" spans="44:44">
      <c r="AR174" s="19">
        <v>44338</v>
      </c>
    </row>
    <row r="175" spans="44:44">
      <c r="AR175" s="19">
        <v>44339</v>
      </c>
    </row>
    <row r="176" spans="44:44">
      <c r="AR176" s="19">
        <v>44340</v>
      </c>
    </row>
    <row r="177" spans="44:44">
      <c r="AR177" s="19">
        <v>44341</v>
      </c>
    </row>
    <row r="178" spans="44:44">
      <c r="AR178" s="19">
        <v>44342</v>
      </c>
    </row>
    <row r="179" spans="44:44">
      <c r="AR179" s="19">
        <v>44343</v>
      </c>
    </row>
    <row r="180" spans="44:44">
      <c r="AR180" s="19">
        <v>44392</v>
      </c>
    </row>
    <row r="181" spans="44:44">
      <c r="AR181" s="19">
        <v>44393</v>
      </c>
    </row>
    <row r="182" spans="44:44">
      <c r="AR182" s="19">
        <v>44394</v>
      </c>
    </row>
    <row r="183" spans="44:44">
      <c r="AR183" s="19">
        <v>44395</v>
      </c>
    </row>
    <row r="184" spans="44:44">
      <c r="AR184" s="19">
        <v>44396</v>
      </c>
    </row>
    <row r="185" spans="44:44">
      <c r="AR185" s="19">
        <v>44397</v>
      </c>
    </row>
    <row r="186" spans="44:44">
      <c r="AR186" s="19">
        <v>44398</v>
      </c>
    </row>
    <row r="187" spans="44:44">
      <c r="AR187" s="19">
        <v>44399</v>
      </c>
    </row>
    <row r="188" spans="44:44">
      <c r="AR188" s="19">
        <v>44400</v>
      </c>
    </row>
    <row r="189" spans="44:44">
      <c r="AR189" s="19">
        <v>44401</v>
      </c>
    </row>
    <row r="190" spans="44:44">
      <c r="AR190" s="19">
        <v>44402</v>
      </c>
    </row>
    <row r="191" spans="44:44">
      <c r="AR191" s="19">
        <v>44403</v>
      </c>
    </row>
    <row r="192" spans="44:44">
      <c r="AR192" s="19">
        <v>44404</v>
      </c>
    </row>
    <row r="193" spans="44:44">
      <c r="AR193" s="19">
        <v>44405</v>
      </c>
    </row>
    <row r="194" spans="44:44">
      <c r="AR194" s="19">
        <v>44406</v>
      </c>
    </row>
    <row r="195" spans="44:44">
      <c r="AR195" s="19">
        <v>44407</v>
      </c>
    </row>
    <row r="196" spans="44:44">
      <c r="AR196" s="19">
        <v>44408</v>
      </c>
    </row>
    <row r="197" spans="44:44">
      <c r="AR197" s="19">
        <v>44415</v>
      </c>
    </row>
    <row r="198" spans="44:44">
      <c r="AR198" s="19">
        <v>44420</v>
      </c>
    </row>
    <row r="199" spans="44:44">
      <c r="AR199" s="19">
        <v>44421</v>
      </c>
    </row>
    <row r="200" spans="44:44">
      <c r="AR200" s="19">
        <v>44422</v>
      </c>
    </row>
    <row r="201" spans="44:44">
      <c r="AR201" s="19">
        <v>44414</v>
      </c>
    </row>
    <row r="202" spans="44:44">
      <c r="AR202" s="19">
        <v>44425</v>
      </c>
    </row>
    <row r="203" spans="44:44">
      <c r="AR203" s="19">
        <v>44429</v>
      </c>
    </row>
    <row r="204" spans="44:44">
      <c r="AR204" s="19">
        <v>44434</v>
      </c>
    </row>
    <row r="205" spans="44:44">
      <c r="AR205" s="19">
        <v>44435</v>
      </c>
    </row>
    <row r="206" spans="44:44">
      <c r="AR206" s="19">
        <v>44436</v>
      </c>
    </row>
    <row r="207" spans="44:44">
      <c r="AR207" s="19">
        <v>44409</v>
      </c>
    </row>
    <row r="208" spans="44:44">
      <c r="AR208" s="19">
        <v>44417</v>
      </c>
    </row>
    <row r="209" spans="44:44">
      <c r="AR209" s="19">
        <v>44419</v>
      </c>
    </row>
    <row r="210" spans="44:44">
      <c r="AR210" s="19">
        <v>44423</v>
      </c>
    </row>
    <row r="211" spans="44:44">
      <c r="AR211" s="19">
        <v>44428</v>
      </c>
    </row>
    <row r="212" spans="44:44">
      <c r="AR212" s="19">
        <v>44431</v>
      </c>
    </row>
    <row r="213" spans="44:44">
      <c r="AR213" s="19">
        <v>44437</v>
      </c>
    </row>
    <row r="214" spans="44:44">
      <c r="AR214" s="19">
        <v>44411</v>
      </c>
    </row>
    <row r="215" spans="44:44">
      <c r="AR215" s="19">
        <v>44412</v>
      </c>
    </row>
    <row r="216" spans="44:44">
      <c r="AR216" s="19">
        <v>44416</v>
      </c>
    </row>
    <row r="217" spans="44:44">
      <c r="AR217" s="19">
        <v>44418</v>
      </c>
    </row>
    <row r="218" spans="44:44">
      <c r="AR218" s="19">
        <v>44438</v>
      </c>
    </row>
    <row r="219" spans="44:44">
      <c r="AR219" s="19">
        <v>44433</v>
      </c>
    </row>
    <row r="220" spans="44:44">
      <c r="AR220" s="19">
        <v>44426</v>
      </c>
    </row>
    <row r="221" spans="44:44">
      <c r="AR221" s="19">
        <v>44413</v>
      </c>
    </row>
    <row r="222" spans="44:44">
      <c r="AR222" s="19">
        <v>44427</v>
      </c>
    </row>
    <row r="223" spans="44:44">
      <c r="AR223" s="19">
        <v>44430</v>
      </c>
    </row>
    <row r="224" spans="44:44">
      <c r="AR224" s="19">
        <v>44432</v>
      </c>
    </row>
    <row r="225" spans="44:44">
      <c r="AR225" s="19">
        <v>44440</v>
      </c>
    </row>
    <row r="226" spans="44:44">
      <c r="AR226" s="19">
        <v>44441</v>
      </c>
    </row>
    <row r="227" spans="44:44">
      <c r="AR227" s="19">
        <v>44442</v>
      </c>
    </row>
    <row r="228" spans="44:44">
      <c r="AR228" s="19">
        <v>44443</v>
      </c>
    </row>
    <row r="229" spans="44:44">
      <c r="AR229" s="19">
        <v>44444</v>
      </c>
    </row>
    <row r="230" spans="44:44">
      <c r="AR230" s="19">
        <v>44445</v>
      </c>
    </row>
    <row r="231" spans="44:44">
      <c r="AR231" s="19">
        <v>44446</v>
      </c>
    </row>
    <row r="232" spans="44:44">
      <c r="AR232" s="19">
        <v>44447</v>
      </c>
    </row>
    <row r="233" spans="44:44">
      <c r="AR233" s="19">
        <v>44448</v>
      </c>
    </row>
    <row r="234" spans="44:44">
      <c r="AR234" s="19">
        <v>44449</v>
      </c>
    </row>
    <row r="235" spans="44:44">
      <c r="AR235" s="19">
        <v>44450</v>
      </c>
    </row>
    <row r="236" spans="44:44">
      <c r="AR236" s="19">
        <v>44451</v>
      </c>
    </row>
    <row r="237" spans="44:44">
      <c r="AR237" s="19">
        <v>44452</v>
      </c>
    </row>
    <row r="238" spans="44:44">
      <c r="AR238" s="19">
        <v>44453</v>
      </c>
    </row>
    <row r="239" spans="44:44">
      <c r="AR239" s="19">
        <v>44454</v>
      </c>
    </row>
    <row r="240" spans="44:44">
      <c r="AR240" s="19">
        <v>44455</v>
      </c>
    </row>
    <row r="241" spans="44:44">
      <c r="AR241" s="19">
        <v>44456</v>
      </c>
    </row>
    <row r="242" spans="44:44">
      <c r="AR242" s="19">
        <v>44457</v>
      </c>
    </row>
    <row r="243" spans="44:44">
      <c r="AR243" s="19">
        <v>44458</v>
      </c>
    </row>
    <row r="244" spans="44:44">
      <c r="AR244" s="19">
        <v>44459</v>
      </c>
    </row>
    <row r="245" spans="44:44">
      <c r="AR245" s="19">
        <v>44460</v>
      </c>
    </row>
    <row r="246" spans="44:44">
      <c r="AR246" s="19">
        <v>44461</v>
      </c>
    </row>
    <row r="247" spans="44:44">
      <c r="AR247" s="19">
        <v>44462</v>
      </c>
    </row>
    <row r="248" spans="44:44">
      <c r="AR248" s="19">
        <v>44463</v>
      </c>
    </row>
    <row r="249" spans="44:44">
      <c r="AR249" s="19">
        <v>44464</v>
      </c>
    </row>
    <row r="250" spans="44:44">
      <c r="AR250" s="19">
        <v>44465</v>
      </c>
    </row>
    <row r="251" spans="44:44">
      <c r="AR251" s="19">
        <v>44466</v>
      </c>
    </row>
    <row r="252" spans="44:44">
      <c r="AR252" s="19">
        <v>44467</v>
      </c>
    </row>
    <row r="253" spans="44:44">
      <c r="AR253" s="19">
        <v>44468</v>
      </c>
    </row>
    <row r="254" spans="44:44">
      <c r="AR254" s="19">
        <v>44469</v>
      </c>
    </row>
    <row r="255" spans="44:44">
      <c r="AR255" s="2" t="s">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G37"/>
  <sheetViews>
    <sheetView workbookViewId="0">
      <selection activeCell="C8" sqref="C8"/>
    </sheetView>
  </sheetViews>
  <sheetFormatPr defaultColWidth="11.42578125" defaultRowHeight="12"/>
  <cols>
    <col min="1" max="1" width="44.42578125" style="6" customWidth="1"/>
    <col min="2" max="2" width="19.28515625" style="6" bestFit="1" customWidth="1"/>
    <col min="3" max="3" width="13.140625" style="6" bestFit="1" customWidth="1"/>
    <col min="4" max="16384" width="11.42578125" style="6"/>
  </cols>
  <sheetData>
    <row r="1" spans="1:7">
      <c r="A1" s="6" t="s">
        <v>54</v>
      </c>
    </row>
    <row r="2" spans="1:7" ht="60.6" thickBot="1">
      <c r="A2" s="4" t="s">
        <v>55</v>
      </c>
      <c r="B2" s="4" t="s">
        <v>56</v>
      </c>
      <c r="C2" s="4" t="s">
        <v>57</v>
      </c>
      <c r="D2" s="4" t="s">
        <v>58</v>
      </c>
      <c r="E2" s="4" t="s">
        <v>59</v>
      </c>
      <c r="F2" s="5" t="s">
        <v>60</v>
      </c>
      <c r="G2" s="5" t="s">
        <v>61</v>
      </c>
    </row>
    <row r="3" spans="1:7">
      <c r="A3" s="11" t="s">
        <v>12</v>
      </c>
      <c r="B3" s="6" t="s">
        <v>42</v>
      </c>
      <c r="C3" s="6" t="s">
        <v>62</v>
      </c>
      <c r="D3" s="6" t="s">
        <v>14</v>
      </c>
      <c r="E3" s="6" t="s">
        <v>63</v>
      </c>
      <c r="F3" s="6" t="s">
        <v>29</v>
      </c>
      <c r="G3" s="6" t="s">
        <v>39</v>
      </c>
    </row>
    <row r="4" spans="1:7">
      <c r="A4" s="11" t="s">
        <v>17</v>
      </c>
      <c r="B4" s="6" t="s">
        <v>47</v>
      </c>
      <c r="C4" s="6" t="s">
        <v>64</v>
      </c>
      <c r="D4" s="6" t="s">
        <v>20</v>
      </c>
      <c r="E4" s="6" t="s">
        <v>65</v>
      </c>
      <c r="F4" s="6" t="s">
        <v>22</v>
      </c>
      <c r="G4" s="6" t="s">
        <v>21</v>
      </c>
    </row>
    <row r="5" spans="1:7">
      <c r="A5" s="11" t="s">
        <v>24</v>
      </c>
      <c r="B5" s="6" t="s">
        <v>25</v>
      </c>
      <c r="C5" s="6" t="s">
        <v>66</v>
      </c>
      <c r="D5" s="6" t="s">
        <v>27</v>
      </c>
      <c r="F5" s="6" t="s">
        <v>15</v>
      </c>
      <c r="G5" s="6" t="s">
        <v>34</v>
      </c>
    </row>
    <row r="6" spans="1:7">
      <c r="A6" s="6" t="s">
        <v>31</v>
      </c>
      <c r="B6" s="6" t="s">
        <v>52</v>
      </c>
      <c r="C6" s="6" t="s">
        <v>67</v>
      </c>
      <c r="F6" s="12"/>
      <c r="G6" s="6" t="s">
        <v>43</v>
      </c>
    </row>
    <row r="7" spans="1:7">
      <c r="A7" s="6" t="s">
        <v>36</v>
      </c>
      <c r="B7" s="6" t="s">
        <v>32</v>
      </c>
      <c r="C7" s="6" t="s">
        <v>68</v>
      </c>
      <c r="F7" s="12"/>
    </row>
    <row r="8" spans="1:7">
      <c r="A8" s="6" t="s">
        <v>33</v>
      </c>
      <c r="B8" s="6" t="s">
        <v>37</v>
      </c>
      <c r="F8" s="12"/>
    </row>
    <row r="9" spans="1:7">
      <c r="A9" s="16" t="s">
        <v>26</v>
      </c>
      <c r="B9" s="6" t="s">
        <v>18</v>
      </c>
    </row>
    <row r="10" spans="1:7">
      <c r="A10" s="10" t="s">
        <v>19</v>
      </c>
      <c r="B10" s="6" t="s">
        <v>49</v>
      </c>
    </row>
    <row r="11" spans="1:7">
      <c r="A11" s="11" t="s">
        <v>69</v>
      </c>
      <c r="B11" s="6" t="s">
        <v>46</v>
      </c>
      <c r="F11" s="12"/>
      <c r="G11" s="12"/>
    </row>
    <row r="12" spans="1:7">
      <c r="A12" s="12" t="s">
        <v>70</v>
      </c>
      <c r="B12" s="6" t="s">
        <v>44</v>
      </c>
      <c r="F12" s="12"/>
      <c r="G12" s="12"/>
    </row>
    <row r="13" spans="1:7">
      <c r="B13" s="6" t="s">
        <v>45</v>
      </c>
      <c r="F13" s="7"/>
    </row>
    <row r="14" spans="1:7">
      <c r="F14" s="7"/>
    </row>
    <row r="15" spans="1:7">
      <c r="F15" s="8"/>
    </row>
    <row r="16" spans="1:7">
      <c r="F16" s="8"/>
    </row>
    <row r="17" spans="5:6">
      <c r="F17" s="9"/>
    </row>
    <row r="18" spans="5:6">
      <c r="F18" s="8"/>
    </row>
    <row r="19" spans="5:6">
      <c r="F19" s="9"/>
    </row>
    <row r="20" spans="5:6">
      <c r="E20" s="6" t="s">
        <v>71</v>
      </c>
      <c r="F20" s="9"/>
    </row>
    <row r="21" spans="5:6">
      <c r="F21" s="9"/>
    </row>
    <row r="22" spans="5:6">
      <c r="F22" s="9"/>
    </row>
    <row r="29" spans="5:6">
      <c r="E29" s="6" t="s">
        <v>72</v>
      </c>
    </row>
    <row r="37" spans="5:5">
      <c r="E37" s="6" t="s">
        <v>73</v>
      </c>
    </row>
  </sheetData>
  <sortState xmlns:xlrd2="http://schemas.microsoft.com/office/spreadsheetml/2017/richdata2" ref="A3:A10">
    <sortCondition ref="A2"/>
  </sortState>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pageSetUpPr fitToPage="1"/>
  </sheetPr>
  <dimension ref="A1:T98"/>
  <sheetViews>
    <sheetView showGridLines="0" tabSelected="1" view="pageBreakPreview" topLeftCell="A51" zoomScale="85" zoomScaleNormal="85" zoomScaleSheetLayoutView="85" workbookViewId="0">
      <selection activeCell="D65" sqref="D65:Q65"/>
    </sheetView>
  </sheetViews>
  <sheetFormatPr defaultColWidth="11.42578125" defaultRowHeight="13.9"/>
  <cols>
    <col min="1" max="1" width="13.28515625" style="28" customWidth="1"/>
    <col min="2" max="2" width="27" style="28" customWidth="1"/>
    <col min="3" max="3" width="13.42578125" style="28" customWidth="1"/>
    <col min="4" max="4" width="11.42578125" style="28" customWidth="1"/>
    <col min="5" max="5" width="19.28515625" style="28" customWidth="1"/>
    <col min="6" max="10" width="11.42578125" style="28"/>
    <col min="11" max="11" width="11.42578125" style="28" customWidth="1"/>
    <col min="12" max="12" width="16.140625" style="28" customWidth="1"/>
    <col min="13" max="17" width="11.42578125" style="28"/>
    <col min="18" max="18" width="4.85546875" style="28" customWidth="1"/>
    <col min="19" max="19" width="24.28515625" style="28" customWidth="1"/>
    <col min="20" max="20" width="26.140625" style="28" customWidth="1"/>
    <col min="21" max="16384" width="11.42578125" style="28"/>
  </cols>
  <sheetData>
    <row r="1" spans="1:20" ht="15.75" customHeight="1" thickBot="1">
      <c r="A1" s="163"/>
      <c r="B1" s="164"/>
      <c r="C1" s="146" t="s">
        <v>74</v>
      </c>
      <c r="D1" s="147"/>
      <c r="E1" s="147"/>
      <c r="F1" s="147"/>
      <c r="G1" s="147"/>
      <c r="H1" s="147"/>
      <c r="I1" s="147"/>
      <c r="J1" s="147"/>
      <c r="K1" s="147"/>
      <c r="L1" s="147"/>
      <c r="M1" s="147"/>
      <c r="N1" s="147"/>
      <c r="O1" s="148"/>
      <c r="P1" s="219" t="s">
        <v>75</v>
      </c>
      <c r="Q1" s="220"/>
    </row>
    <row r="2" spans="1:20" ht="18" customHeight="1" thickTop="1" thickBot="1">
      <c r="A2" s="165"/>
      <c r="B2" s="166"/>
      <c r="C2" s="149"/>
      <c r="D2" s="150"/>
      <c r="E2" s="150"/>
      <c r="F2" s="150"/>
      <c r="G2" s="150"/>
      <c r="H2" s="150"/>
      <c r="I2" s="150"/>
      <c r="J2" s="150"/>
      <c r="K2" s="150"/>
      <c r="L2" s="150"/>
      <c r="M2" s="150"/>
      <c r="N2" s="150"/>
      <c r="O2" s="151"/>
      <c r="P2" s="221"/>
      <c r="Q2" s="222"/>
      <c r="S2" s="103" t="s">
        <v>76</v>
      </c>
      <c r="T2" s="106">
        <f>_xlfn.DAYS(D5,T6)</f>
        <v>250</v>
      </c>
    </row>
    <row r="3" spans="1:20" ht="46.9" customHeight="1" thickTop="1" thickBot="1">
      <c r="A3" s="167"/>
      <c r="B3" s="168"/>
      <c r="C3" s="152"/>
      <c r="D3" s="153"/>
      <c r="E3" s="153"/>
      <c r="F3" s="153"/>
      <c r="G3" s="153"/>
      <c r="H3" s="153"/>
      <c r="I3" s="153"/>
      <c r="J3" s="153"/>
      <c r="K3" s="153"/>
      <c r="L3" s="153"/>
      <c r="M3" s="153"/>
      <c r="N3" s="153"/>
      <c r="O3" s="154"/>
      <c r="P3" s="223"/>
      <c r="Q3" s="224"/>
      <c r="S3" s="104"/>
      <c r="T3" s="107"/>
    </row>
    <row r="4" spans="1:20" ht="28.15" customHeight="1" thickBot="1">
      <c r="A4" s="144" t="s">
        <v>77</v>
      </c>
      <c r="B4" s="145"/>
      <c r="C4" s="29"/>
      <c r="D4" s="160" t="s">
        <v>78</v>
      </c>
      <c r="E4" s="160"/>
      <c r="F4" s="160"/>
      <c r="G4" s="160"/>
      <c r="H4" s="160"/>
      <c r="I4" s="160"/>
      <c r="J4" s="160"/>
      <c r="K4" s="160"/>
      <c r="L4" s="160"/>
      <c r="M4" s="160"/>
      <c r="N4" s="98"/>
      <c r="O4" s="98"/>
      <c r="P4" s="158"/>
      <c r="Q4" s="159"/>
      <c r="S4" s="104"/>
      <c r="T4" s="107"/>
    </row>
    <row r="5" spans="1:20" ht="26.45" customHeight="1" thickBot="1">
      <c r="A5" s="144" t="s">
        <v>79</v>
      </c>
      <c r="B5" s="145"/>
      <c r="C5" s="30"/>
      <c r="D5" s="161">
        <v>45542</v>
      </c>
      <c r="E5" s="161"/>
      <c r="F5" s="161"/>
      <c r="G5" s="161"/>
      <c r="H5" s="161"/>
      <c r="I5" s="161"/>
      <c r="J5" s="161"/>
      <c r="K5" s="161"/>
      <c r="L5" s="161"/>
      <c r="M5" s="161"/>
      <c r="N5" s="162"/>
      <c r="O5" s="162"/>
      <c r="P5" s="158"/>
      <c r="Q5" s="159"/>
      <c r="S5" s="105"/>
      <c r="T5" s="108"/>
    </row>
    <row r="6" spans="1:20" ht="38.25" customHeight="1" thickBot="1">
      <c r="A6" s="31"/>
      <c r="B6" s="32"/>
      <c r="C6" s="32"/>
      <c r="D6" s="33"/>
      <c r="E6" s="33"/>
      <c r="F6" s="33"/>
      <c r="G6" s="33"/>
      <c r="H6" s="33"/>
      <c r="I6" s="33"/>
      <c r="J6" s="33"/>
      <c r="K6" s="34"/>
      <c r="L6" s="34"/>
      <c r="M6" s="34"/>
      <c r="N6" s="34"/>
      <c r="O6" s="34"/>
      <c r="P6" s="34"/>
      <c r="Q6" s="35"/>
      <c r="S6" s="36" t="s">
        <v>80</v>
      </c>
      <c r="T6" s="37">
        <v>45292</v>
      </c>
    </row>
    <row r="7" spans="1:20" s="38" customFormat="1" ht="34.5" customHeight="1" thickBot="1">
      <c r="A7" s="123" t="s">
        <v>81</v>
      </c>
      <c r="B7" s="124"/>
      <c r="C7" s="124"/>
      <c r="D7" s="124"/>
      <c r="E7" s="124"/>
      <c r="F7" s="124"/>
      <c r="G7" s="124"/>
      <c r="H7" s="124"/>
      <c r="I7" s="124"/>
      <c r="J7" s="124"/>
      <c r="K7" s="124"/>
      <c r="L7" s="124"/>
      <c r="M7" s="124"/>
      <c r="N7" s="124"/>
      <c r="O7" s="124"/>
      <c r="P7" s="124"/>
      <c r="Q7" s="125"/>
      <c r="S7" s="39" t="s">
        <v>82</v>
      </c>
      <c r="T7" s="40">
        <v>45542</v>
      </c>
    </row>
    <row r="8" spans="1:20" ht="24.6" customHeight="1" thickBot="1">
      <c r="A8" s="41"/>
      <c r="B8" s="42" t="s">
        <v>83</v>
      </c>
      <c r="C8" s="43"/>
      <c r="D8" s="43" t="s">
        <v>84</v>
      </c>
      <c r="E8" s="44"/>
      <c r="F8" s="157"/>
      <c r="G8" s="157"/>
      <c r="H8" s="157"/>
      <c r="I8" s="157"/>
      <c r="J8" s="157"/>
      <c r="K8" s="157"/>
      <c r="L8" s="157"/>
      <c r="M8" s="157"/>
      <c r="N8" s="157"/>
      <c r="O8" s="157"/>
      <c r="P8" s="158"/>
      <c r="Q8" s="159"/>
    </row>
    <row r="9" spans="1:20" ht="24.6" customHeight="1" thickBot="1">
      <c r="A9" s="41"/>
      <c r="B9" s="42" t="s">
        <v>85</v>
      </c>
      <c r="C9" s="43"/>
      <c r="D9" s="43"/>
      <c r="E9" s="44"/>
      <c r="F9" s="157"/>
      <c r="G9" s="157"/>
      <c r="H9" s="157"/>
      <c r="I9" s="157"/>
      <c r="J9" s="157"/>
      <c r="K9" s="157"/>
      <c r="L9" s="157"/>
      <c r="M9" s="157"/>
      <c r="N9" s="157"/>
      <c r="O9" s="157"/>
      <c r="P9" s="158"/>
      <c r="Q9" s="159"/>
      <c r="S9" s="103" t="s">
        <v>76</v>
      </c>
      <c r="T9" s="106">
        <f>_xlfn.DAYS(D5,T7)</f>
        <v>0</v>
      </c>
    </row>
    <row r="10" spans="1:20" s="49" customFormat="1" ht="24" customHeight="1">
      <c r="A10" s="45"/>
      <c r="B10" s="42" t="s">
        <v>86</v>
      </c>
      <c r="C10" s="42"/>
      <c r="D10" s="46"/>
      <c r="E10" s="47"/>
      <c r="F10" s="47"/>
      <c r="G10" s="47"/>
      <c r="H10" s="47"/>
      <c r="I10" s="47"/>
      <c r="J10" s="47"/>
      <c r="K10" s="47"/>
      <c r="L10" s="47"/>
      <c r="M10" s="47"/>
      <c r="N10" s="47"/>
      <c r="O10" s="47"/>
      <c r="P10" s="47"/>
      <c r="Q10" s="48"/>
      <c r="S10" s="104"/>
      <c r="T10" s="107"/>
    </row>
    <row r="11" spans="1:20" s="38" customFormat="1" ht="24.6" customHeight="1">
      <c r="A11" s="50"/>
      <c r="B11" s="42" t="s">
        <v>87</v>
      </c>
      <c r="C11" s="42"/>
      <c r="D11" s="42"/>
      <c r="E11" s="47"/>
      <c r="F11" s="51"/>
      <c r="G11" s="52"/>
      <c r="H11" s="52"/>
      <c r="I11" s="52"/>
      <c r="J11" s="52"/>
      <c r="K11" s="52"/>
      <c r="L11" s="52"/>
      <c r="M11" s="52"/>
      <c r="N11" s="52"/>
      <c r="O11" s="52"/>
      <c r="P11" s="52"/>
      <c r="Q11" s="53"/>
      <c r="S11" s="104"/>
      <c r="T11" s="107"/>
    </row>
    <row r="12" spans="1:20" ht="22.15" customHeight="1">
      <c r="A12" s="41"/>
      <c r="B12" s="42" t="s">
        <v>88</v>
      </c>
      <c r="C12" s="42"/>
      <c r="D12" s="42"/>
      <c r="E12" s="54" t="s">
        <v>89</v>
      </c>
      <c r="F12" s="55"/>
      <c r="G12" s="44"/>
      <c r="H12" s="44"/>
      <c r="I12" s="44"/>
      <c r="J12" s="136" t="s">
        <v>90</v>
      </c>
      <c r="K12" s="136"/>
      <c r="L12" s="136"/>
      <c r="M12" s="56"/>
      <c r="N12" s="56"/>
      <c r="O12" s="56"/>
      <c r="P12" s="56"/>
      <c r="Q12" s="57"/>
      <c r="S12" s="104"/>
      <c r="T12" s="107"/>
    </row>
    <row r="13" spans="1:20" ht="22.15" customHeight="1" thickBot="1">
      <c r="A13" s="41"/>
      <c r="B13" s="137"/>
      <c r="C13" s="137"/>
      <c r="D13" s="137"/>
      <c r="E13" s="54" t="s">
        <v>91</v>
      </c>
      <c r="F13" s="55"/>
      <c r="G13" s="44"/>
      <c r="H13" s="44"/>
      <c r="I13" s="44"/>
      <c r="J13" s="136" t="s">
        <v>92</v>
      </c>
      <c r="K13" s="136"/>
      <c r="L13" s="136"/>
      <c r="M13" s="56"/>
      <c r="N13" s="56"/>
      <c r="O13" s="56"/>
      <c r="P13" s="56"/>
      <c r="Q13" s="57"/>
      <c r="S13" s="105"/>
      <c r="T13" s="108"/>
    </row>
    <row r="14" spans="1:20" ht="22.15" customHeight="1">
      <c r="A14" s="41"/>
      <c r="B14" s="137"/>
      <c r="C14" s="137"/>
      <c r="D14" s="137"/>
      <c r="E14" s="54" t="s">
        <v>93</v>
      </c>
      <c r="F14" s="55"/>
      <c r="G14" s="44"/>
      <c r="H14" s="44"/>
      <c r="I14" s="44"/>
      <c r="J14" s="136" t="s">
        <v>94</v>
      </c>
      <c r="K14" s="136"/>
      <c r="L14" s="136"/>
      <c r="M14" s="56"/>
      <c r="N14" s="56"/>
      <c r="O14" s="56"/>
      <c r="P14" s="56"/>
      <c r="Q14" s="57"/>
      <c r="S14" s="109" t="s">
        <v>95</v>
      </c>
      <c r="T14" s="111"/>
    </row>
    <row r="15" spans="1:20" ht="22.15" customHeight="1" thickBot="1">
      <c r="A15" s="41"/>
      <c r="B15" s="137"/>
      <c r="C15" s="137"/>
      <c r="D15" s="137"/>
      <c r="E15" s="54" t="s">
        <v>96</v>
      </c>
      <c r="F15" s="55"/>
      <c r="G15" s="44"/>
      <c r="H15" s="44"/>
      <c r="I15" s="44"/>
      <c r="J15" s="136" t="s">
        <v>97</v>
      </c>
      <c r="K15" s="136"/>
      <c r="L15" s="136"/>
      <c r="M15" s="56"/>
      <c r="N15" s="56"/>
      <c r="O15" s="56"/>
      <c r="P15" s="56"/>
      <c r="Q15" s="57"/>
      <c r="S15" s="110"/>
      <c r="T15" s="112"/>
    </row>
    <row r="16" spans="1:20" ht="22.15" customHeight="1">
      <c r="A16" s="41"/>
      <c r="B16" s="137"/>
      <c r="C16" s="137"/>
      <c r="D16" s="137"/>
      <c r="E16" s="54" t="s">
        <v>98</v>
      </c>
      <c r="F16" s="55"/>
      <c r="G16" s="44"/>
      <c r="H16" s="44"/>
      <c r="I16" s="44"/>
      <c r="J16" s="136" t="s">
        <v>99</v>
      </c>
      <c r="K16" s="136"/>
      <c r="L16" s="136"/>
      <c r="M16" s="56"/>
      <c r="N16" s="56"/>
      <c r="O16" s="56"/>
      <c r="P16" s="56"/>
      <c r="Q16" s="57"/>
      <c r="S16" s="113" t="s">
        <v>100</v>
      </c>
      <c r="T16" s="115"/>
    </row>
    <row r="17" spans="1:20" ht="16.5" customHeight="1" thickBot="1">
      <c r="A17" s="41"/>
      <c r="B17" s="58" t="s">
        <v>101</v>
      </c>
      <c r="C17" s="44"/>
      <c r="D17" s="155"/>
      <c r="E17" s="155"/>
      <c r="F17" s="155"/>
      <c r="G17" s="155"/>
      <c r="H17" s="155"/>
      <c r="I17" s="155"/>
      <c r="J17" s="155"/>
      <c r="K17" s="155"/>
      <c r="L17" s="155"/>
      <c r="M17" s="155"/>
      <c r="N17" s="155"/>
      <c r="O17" s="155"/>
      <c r="P17" s="155"/>
      <c r="Q17" s="156"/>
      <c r="S17" s="114"/>
      <c r="T17" s="116"/>
    </row>
    <row r="18" spans="1:20" ht="17.25" customHeight="1" thickBot="1">
      <c r="A18" s="41"/>
      <c r="B18" s="44"/>
      <c r="C18" s="44"/>
      <c r="D18" s="138"/>
      <c r="E18" s="138"/>
      <c r="F18" s="138"/>
      <c r="G18" s="138"/>
      <c r="H18" s="138"/>
      <c r="I18" s="138"/>
      <c r="J18" s="138"/>
      <c r="K18" s="138"/>
      <c r="L18" s="138"/>
      <c r="M18" s="138"/>
      <c r="N18" s="138"/>
      <c r="O18" s="138"/>
      <c r="P18" s="138"/>
      <c r="Q18" s="139"/>
      <c r="S18" s="59"/>
      <c r="T18" s="60"/>
    </row>
    <row r="19" spans="1:20" ht="16.5" customHeight="1" thickBot="1">
      <c r="A19" s="41"/>
      <c r="B19" s="44"/>
      <c r="C19" s="44"/>
      <c r="D19" s="138"/>
      <c r="E19" s="138"/>
      <c r="F19" s="138"/>
      <c r="G19" s="138"/>
      <c r="H19" s="138"/>
      <c r="I19" s="138"/>
      <c r="J19" s="138"/>
      <c r="K19" s="138"/>
      <c r="L19" s="138"/>
      <c r="M19" s="138"/>
      <c r="N19" s="138"/>
      <c r="O19" s="138"/>
      <c r="P19" s="138"/>
      <c r="Q19" s="139"/>
      <c r="S19" s="101"/>
      <c r="T19" s="102"/>
    </row>
    <row r="20" spans="1:20" ht="17.25" customHeight="1" thickBot="1">
      <c r="A20" s="41"/>
      <c r="B20" s="44"/>
      <c r="C20" s="44"/>
      <c r="D20" s="138"/>
      <c r="E20" s="138"/>
      <c r="F20" s="138"/>
      <c r="G20" s="138"/>
      <c r="H20" s="138"/>
      <c r="I20" s="138"/>
      <c r="J20" s="138"/>
      <c r="K20" s="138"/>
      <c r="L20" s="138"/>
      <c r="M20" s="138"/>
      <c r="N20" s="138"/>
      <c r="O20" s="138"/>
      <c r="P20" s="138"/>
      <c r="Q20" s="139"/>
      <c r="S20" s="101"/>
      <c r="T20" s="102"/>
    </row>
    <row r="21" spans="1:20" ht="14.45" thickBot="1">
      <c r="A21" s="41"/>
      <c r="B21" s="44"/>
      <c r="C21" s="61"/>
      <c r="D21" s="140"/>
      <c r="E21" s="140"/>
      <c r="F21" s="140"/>
      <c r="G21" s="140"/>
      <c r="H21" s="140"/>
      <c r="I21" s="140"/>
      <c r="J21" s="140"/>
      <c r="K21" s="140"/>
      <c r="L21" s="140"/>
      <c r="M21" s="140"/>
      <c r="N21" s="140"/>
      <c r="O21" s="140"/>
      <c r="P21" s="140"/>
      <c r="Q21" s="141"/>
      <c r="S21" s="117" t="s">
        <v>102</v>
      </c>
      <c r="T21" s="120">
        <f>SUM(T2+T9)</f>
        <v>250</v>
      </c>
    </row>
    <row r="22" spans="1:20" s="38" customFormat="1" ht="24" customHeight="1" thickBot="1">
      <c r="A22" s="123" t="s">
        <v>103</v>
      </c>
      <c r="B22" s="124"/>
      <c r="C22" s="124"/>
      <c r="D22" s="124"/>
      <c r="E22" s="124"/>
      <c r="F22" s="124"/>
      <c r="G22" s="124"/>
      <c r="H22" s="124"/>
      <c r="I22" s="124"/>
      <c r="J22" s="124"/>
      <c r="K22" s="124"/>
      <c r="L22" s="124"/>
      <c r="M22" s="124"/>
      <c r="N22" s="124"/>
      <c r="O22" s="124"/>
      <c r="P22" s="124"/>
      <c r="Q22" s="125"/>
      <c r="S22" s="118"/>
      <c r="T22" s="121"/>
    </row>
    <row r="23" spans="1:20" ht="17.25" customHeight="1" thickBot="1">
      <c r="A23" s="128" t="s">
        <v>104</v>
      </c>
      <c r="B23" s="129"/>
      <c r="C23" s="126"/>
      <c r="D23" s="126"/>
      <c r="E23" s="62"/>
      <c r="F23" s="126"/>
      <c r="G23" s="126"/>
      <c r="H23" s="63"/>
      <c r="I23" s="64"/>
      <c r="J23" s="126"/>
      <c r="K23" s="126"/>
      <c r="L23" s="64"/>
      <c r="M23" s="126"/>
      <c r="N23" s="126"/>
      <c r="O23" s="64"/>
      <c r="P23" s="126"/>
      <c r="Q23" s="127"/>
      <c r="S23" s="118"/>
      <c r="T23" s="121"/>
    </row>
    <row r="24" spans="1:20" ht="18" customHeight="1" thickBot="1">
      <c r="A24" s="128" t="s">
        <v>105</v>
      </c>
      <c r="B24" s="129"/>
      <c r="C24" s="142"/>
      <c r="D24" s="142"/>
      <c r="E24" s="56"/>
      <c r="F24" s="142"/>
      <c r="G24" s="142"/>
      <c r="H24" s="56"/>
      <c r="I24" s="65"/>
      <c r="J24" s="142"/>
      <c r="K24" s="142"/>
      <c r="L24" s="65"/>
      <c r="M24" s="142"/>
      <c r="N24" s="142"/>
      <c r="O24" s="65"/>
      <c r="P24" s="142"/>
      <c r="Q24" s="143"/>
      <c r="S24" s="119"/>
      <c r="T24" s="122"/>
    </row>
    <row r="25" spans="1:20" ht="18" customHeight="1" thickBot="1">
      <c r="A25" s="128" t="s">
        <v>106</v>
      </c>
      <c r="B25" s="129"/>
      <c r="C25" s="142"/>
      <c r="D25" s="142"/>
      <c r="E25" s="56"/>
      <c r="F25" s="142"/>
      <c r="G25" s="142"/>
      <c r="H25" s="56"/>
      <c r="I25" s="65"/>
      <c r="J25" s="142"/>
      <c r="K25" s="142"/>
      <c r="L25" s="65"/>
      <c r="M25" s="142"/>
      <c r="N25" s="142"/>
      <c r="O25" s="65"/>
      <c r="P25" s="142"/>
      <c r="Q25" s="143"/>
    </row>
    <row r="26" spans="1:20" ht="28.5" customHeight="1" thickBot="1">
      <c r="A26" s="128" t="s">
        <v>107</v>
      </c>
      <c r="B26" s="129"/>
      <c r="C26" s="142" t="s">
        <v>108</v>
      </c>
      <c r="D26" s="142"/>
      <c r="E26" s="56"/>
      <c r="F26" s="142" t="s">
        <v>108</v>
      </c>
      <c r="G26" s="142"/>
      <c r="H26" s="66"/>
      <c r="I26" s="65"/>
      <c r="J26" s="142" t="s">
        <v>108</v>
      </c>
      <c r="K26" s="142"/>
      <c r="L26" s="65"/>
      <c r="M26" s="142" t="s">
        <v>108</v>
      </c>
      <c r="N26" s="142"/>
      <c r="O26" s="65"/>
      <c r="P26" s="142" t="s">
        <v>108</v>
      </c>
      <c r="Q26" s="143"/>
    </row>
    <row r="27" spans="1:20" ht="18" customHeight="1">
      <c r="A27" s="225"/>
      <c r="B27" s="226"/>
      <c r="C27" s="226"/>
      <c r="D27" s="56"/>
      <c r="E27" s="56"/>
      <c r="F27" s="67"/>
      <c r="G27" s="67"/>
      <c r="H27" s="67"/>
      <c r="I27" s="65"/>
      <c r="J27" s="56"/>
      <c r="K27" s="56"/>
      <c r="L27" s="65"/>
      <c r="M27" s="56"/>
      <c r="N27" s="56"/>
      <c r="O27" s="65"/>
      <c r="P27" s="68"/>
      <c r="Q27" s="69"/>
    </row>
    <row r="28" spans="1:20" ht="18" customHeight="1" thickBot="1">
      <c r="A28" s="128" t="s">
        <v>104</v>
      </c>
      <c r="B28" s="129"/>
      <c r="C28" s="214"/>
      <c r="D28" s="214"/>
      <c r="E28" s="63"/>
      <c r="F28" s="214"/>
      <c r="G28" s="214"/>
      <c r="H28" s="70"/>
      <c r="I28" s="65"/>
      <c r="J28" s="214"/>
      <c r="K28" s="214"/>
      <c r="L28" s="65"/>
      <c r="M28" s="214"/>
      <c r="N28" s="214"/>
      <c r="O28" s="65"/>
      <c r="P28" s="214"/>
      <c r="Q28" s="215"/>
    </row>
    <row r="29" spans="1:20" ht="18" customHeight="1" thickBot="1">
      <c r="A29" s="128" t="s">
        <v>105</v>
      </c>
      <c r="B29" s="129"/>
      <c r="C29" s="142"/>
      <c r="D29" s="142"/>
      <c r="E29" s="56"/>
      <c r="F29" s="142"/>
      <c r="G29" s="142"/>
      <c r="H29" s="67"/>
      <c r="I29" s="65"/>
      <c r="J29" s="142"/>
      <c r="K29" s="142"/>
      <c r="L29" s="65"/>
      <c r="M29" s="142"/>
      <c r="N29" s="142"/>
      <c r="O29" s="65"/>
      <c r="P29" s="142"/>
      <c r="Q29" s="143"/>
    </row>
    <row r="30" spans="1:20" ht="18" customHeight="1" thickBot="1">
      <c r="A30" s="128" t="s">
        <v>106</v>
      </c>
      <c r="B30" s="129"/>
      <c r="C30" s="142"/>
      <c r="D30" s="142"/>
      <c r="E30" s="56"/>
      <c r="F30" s="142"/>
      <c r="G30" s="142"/>
      <c r="H30" s="67"/>
      <c r="I30" s="65"/>
      <c r="J30" s="142"/>
      <c r="K30" s="142"/>
      <c r="L30" s="65"/>
      <c r="M30" s="142"/>
      <c r="N30" s="142"/>
      <c r="O30" s="65"/>
      <c r="P30" s="142"/>
      <c r="Q30" s="143"/>
    </row>
    <row r="31" spans="1:20" ht="18" customHeight="1" thickBot="1">
      <c r="A31" s="128" t="s">
        <v>107</v>
      </c>
      <c r="B31" s="129"/>
      <c r="C31" s="142" t="s">
        <v>108</v>
      </c>
      <c r="D31" s="142"/>
      <c r="E31" s="56"/>
      <c r="F31" s="142" t="s">
        <v>108</v>
      </c>
      <c r="G31" s="142"/>
      <c r="H31" s="67"/>
      <c r="I31" s="65"/>
      <c r="J31" s="142" t="s">
        <v>108</v>
      </c>
      <c r="K31" s="142"/>
      <c r="L31" s="65"/>
      <c r="M31" s="142" t="s">
        <v>108</v>
      </c>
      <c r="N31" s="142"/>
      <c r="O31" s="65"/>
      <c r="P31" s="142" t="s">
        <v>108</v>
      </c>
      <c r="Q31" s="143"/>
    </row>
    <row r="32" spans="1:20" ht="18" customHeight="1" thickBot="1">
      <c r="A32" s="71"/>
      <c r="B32" s="72"/>
      <c r="C32" s="33"/>
      <c r="D32" s="33"/>
      <c r="E32" s="33"/>
      <c r="F32" s="73"/>
      <c r="G32" s="73"/>
      <c r="H32" s="73"/>
      <c r="I32" s="34"/>
      <c r="J32" s="33"/>
      <c r="K32" s="33"/>
      <c r="L32" s="34"/>
      <c r="M32" s="33"/>
      <c r="N32" s="33"/>
      <c r="O32" s="34"/>
      <c r="P32" s="74"/>
      <c r="Q32" s="75"/>
    </row>
    <row r="33" spans="1:17" ht="22.9" customHeight="1" thickBot="1">
      <c r="A33" s="123" t="s">
        <v>109</v>
      </c>
      <c r="B33" s="124"/>
      <c r="C33" s="124"/>
      <c r="D33" s="217"/>
      <c r="E33" s="217"/>
      <c r="F33" s="217"/>
      <c r="G33" s="217"/>
      <c r="H33" s="217"/>
      <c r="I33" s="217"/>
      <c r="J33" s="217"/>
      <c r="K33" s="217"/>
      <c r="L33" s="217"/>
      <c r="M33" s="217"/>
      <c r="N33" s="217"/>
      <c r="O33" s="217"/>
      <c r="P33" s="217"/>
      <c r="Q33" s="218"/>
    </row>
    <row r="34" spans="1:17" ht="16.5" customHeight="1" thickBot="1">
      <c r="A34" s="130" t="s">
        <v>110</v>
      </c>
      <c r="B34" s="131"/>
      <c r="C34" s="132"/>
      <c r="D34" s="216" t="s">
        <v>111</v>
      </c>
      <c r="E34" s="202"/>
      <c r="F34" s="202"/>
      <c r="G34" s="202"/>
      <c r="H34" s="202"/>
      <c r="I34" s="202"/>
      <c r="J34" s="202"/>
      <c r="K34" s="202"/>
      <c r="L34" s="202"/>
      <c r="M34" s="202"/>
      <c r="N34" s="202"/>
      <c r="O34" s="202"/>
      <c r="P34" s="202"/>
      <c r="Q34" s="203"/>
    </row>
    <row r="35" spans="1:17" ht="15" customHeight="1" thickBot="1">
      <c r="A35" s="133"/>
      <c r="B35" s="134"/>
      <c r="C35" s="135"/>
      <c r="D35" s="216"/>
      <c r="E35" s="202"/>
      <c r="F35" s="202"/>
      <c r="G35" s="202"/>
      <c r="H35" s="202"/>
      <c r="I35" s="202"/>
      <c r="J35" s="202"/>
      <c r="K35" s="202"/>
      <c r="L35" s="202"/>
      <c r="M35" s="202"/>
      <c r="N35" s="202"/>
      <c r="O35" s="202"/>
      <c r="P35" s="202"/>
      <c r="Q35" s="203"/>
    </row>
    <row r="36" spans="1:17" ht="15" customHeight="1" thickBot="1">
      <c r="A36" s="133"/>
      <c r="B36" s="134"/>
      <c r="C36" s="135"/>
      <c r="D36" s="216"/>
      <c r="E36" s="202"/>
      <c r="F36" s="202"/>
      <c r="G36" s="202"/>
      <c r="H36" s="202"/>
      <c r="I36" s="202"/>
      <c r="J36" s="202"/>
      <c r="K36" s="202"/>
      <c r="L36" s="202"/>
      <c r="M36" s="202"/>
      <c r="N36" s="202"/>
      <c r="O36" s="202"/>
      <c r="P36" s="202"/>
      <c r="Q36" s="203"/>
    </row>
    <row r="37" spans="1:17" ht="15" customHeight="1" thickBot="1">
      <c r="A37" s="133"/>
      <c r="B37" s="134"/>
      <c r="C37" s="135"/>
      <c r="D37" s="216"/>
      <c r="E37" s="202"/>
      <c r="F37" s="202"/>
      <c r="G37" s="202"/>
      <c r="H37" s="202"/>
      <c r="I37" s="202"/>
      <c r="J37" s="202"/>
      <c r="K37" s="202"/>
      <c r="L37" s="202"/>
      <c r="M37" s="202"/>
      <c r="N37" s="202"/>
      <c r="O37" s="202"/>
      <c r="P37" s="202"/>
      <c r="Q37" s="203"/>
    </row>
    <row r="38" spans="1:17" ht="15" customHeight="1" thickBot="1">
      <c r="A38" s="133"/>
      <c r="B38" s="134"/>
      <c r="C38" s="135"/>
      <c r="D38" s="216"/>
      <c r="E38" s="202"/>
      <c r="F38" s="202"/>
      <c r="G38" s="202"/>
      <c r="H38" s="202"/>
      <c r="I38" s="202"/>
      <c r="J38" s="202"/>
      <c r="K38" s="202"/>
      <c r="L38" s="202"/>
      <c r="M38" s="202"/>
      <c r="N38" s="202"/>
      <c r="O38" s="202"/>
      <c r="P38" s="202"/>
      <c r="Q38" s="203"/>
    </row>
    <row r="39" spans="1:17" ht="15" customHeight="1" thickBot="1">
      <c r="A39" s="133"/>
      <c r="B39" s="134"/>
      <c r="C39" s="135"/>
      <c r="D39" s="216"/>
      <c r="E39" s="202"/>
      <c r="F39" s="202"/>
      <c r="G39" s="202"/>
      <c r="H39" s="202"/>
      <c r="I39" s="202"/>
      <c r="J39" s="202"/>
      <c r="K39" s="202"/>
      <c r="L39" s="202"/>
      <c r="M39" s="202"/>
      <c r="N39" s="202"/>
      <c r="O39" s="202"/>
      <c r="P39" s="202"/>
      <c r="Q39" s="203"/>
    </row>
    <row r="40" spans="1:17" ht="15" customHeight="1" thickBot="1">
      <c r="A40" s="133"/>
      <c r="B40" s="134"/>
      <c r="C40" s="135"/>
      <c r="D40" s="216"/>
      <c r="E40" s="202"/>
      <c r="F40" s="202"/>
      <c r="G40" s="202"/>
      <c r="H40" s="202"/>
      <c r="I40" s="202"/>
      <c r="J40" s="202"/>
      <c r="K40" s="202"/>
      <c r="L40" s="202"/>
      <c r="M40" s="202"/>
      <c r="N40" s="202"/>
      <c r="O40" s="202"/>
      <c r="P40" s="202"/>
      <c r="Q40" s="203"/>
    </row>
    <row r="41" spans="1:17" ht="90" customHeight="1" thickBot="1">
      <c r="A41" s="188" t="s">
        <v>112</v>
      </c>
      <c r="B41" s="189"/>
      <c r="C41" s="189"/>
      <c r="D41" s="189"/>
      <c r="E41" s="189"/>
      <c r="F41" s="189"/>
      <c r="G41" s="189"/>
      <c r="H41" s="189"/>
      <c r="I41" s="189"/>
      <c r="J41" s="189"/>
      <c r="K41" s="189"/>
      <c r="L41" s="189"/>
      <c r="M41" s="189"/>
      <c r="N41" s="189"/>
      <c r="O41" s="189"/>
      <c r="P41" s="189"/>
      <c r="Q41" s="190"/>
    </row>
    <row r="42" spans="1:17" ht="23.45" customHeight="1" thickBot="1">
      <c r="A42" s="171" t="s">
        <v>113</v>
      </c>
      <c r="B42" s="180"/>
      <c r="C42" s="180"/>
      <c r="D42" s="180"/>
      <c r="E42" s="180"/>
      <c r="F42" s="180"/>
      <c r="G42" s="180"/>
      <c r="H42" s="180"/>
      <c r="I42" s="180"/>
      <c r="J42" s="180"/>
      <c r="K42" s="180"/>
      <c r="L42" s="180"/>
      <c r="M42" s="180"/>
      <c r="N42" s="180"/>
      <c r="O42" s="180"/>
      <c r="P42" s="180"/>
      <c r="Q42" s="181"/>
    </row>
    <row r="43" spans="1:17" ht="20.25" customHeight="1" thickBot="1">
      <c r="A43" s="182" t="s">
        <v>114</v>
      </c>
      <c r="B43" s="183"/>
      <c r="C43" s="183"/>
      <c r="D43" s="183"/>
      <c r="E43" s="183"/>
      <c r="F43" s="184"/>
      <c r="G43" s="185" t="s">
        <v>115</v>
      </c>
      <c r="H43" s="186"/>
      <c r="I43" s="186"/>
      <c r="J43" s="186"/>
      <c r="K43" s="186"/>
      <c r="L43" s="186"/>
      <c r="M43" s="186"/>
      <c r="N43" s="186"/>
      <c r="O43" s="186"/>
      <c r="P43" s="186"/>
      <c r="Q43" s="187"/>
    </row>
    <row r="44" spans="1:17" ht="28.5" customHeight="1" thickBot="1">
      <c r="A44" s="78"/>
      <c r="B44" s="79">
        <v>0</v>
      </c>
      <c r="C44" s="80"/>
      <c r="D44" s="207" t="s">
        <v>116</v>
      </c>
      <c r="E44" s="208"/>
      <c r="F44" s="209"/>
      <c r="G44" s="191"/>
      <c r="H44" s="192"/>
      <c r="I44" s="192"/>
      <c r="J44" s="192"/>
      <c r="K44" s="192"/>
      <c r="L44" s="192"/>
      <c r="M44" s="192"/>
      <c r="N44" s="192"/>
      <c r="O44" s="192"/>
      <c r="P44" s="192"/>
      <c r="Q44" s="193"/>
    </row>
    <row r="45" spans="1:17" ht="16.5" customHeight="1" thickBot="1">
      <c r="A45" s="78"/>
      <c r="B45" s="79">
        <v>0</v>
      </c>
      <c r="C45" s="80"/>
      <c r="D45" s="204" t="s">
        <v>117</v>
      </c>
      <c r="E45" s="205"/>
      <c r="F45" s="206"/>
      <c r="G45" s="194"/>
      <c r="H45" s="195"/>
      <c r="I45" s="195"/>
      <c r="J45" s="195"/>
      <c r="K45" s="195"/>
      <c r="L45" s="195"/>
      <c r="M45" s="195"/>
      <c r="N45" s="195"/>
      <c r="O45" s="195"/>
      <c r="P45" s="195"/>
      <c r="Q45" s="196"/>
    </row>
    <row r="46" spans="1:17" ht="16.5" customHeight="1" thickBot="1">
      <c r="A46" s="78"/>
      <c r="B46" s="79">
        <v>0</v>
      </c>
      <c r="C46" s="80"/>
      <c r="D46" s="204" t="s">
        <v>118</v>
      </c>
      <c r="E46" s="205"/>
      <c r="F46" s="206"/>
      <c r="G46" s="194"/>
      <c r="H46" s="195"/>
      <c r="I46" s="195"/>
      <c r="J46" s="195"/>
      <c r="K46" s="195"/>
      <c r="L46" s="195"/>
      <c r="M46" s="195"/>
      <c r="N46" s="195"/>
      <c r="O46" s="195"/>
      <c r="P46" s="195"/>
      <c r="Q46" s="196"/>
    </row>
    <row r="47" spans="1:17" ht="16.5" customHeight="1" thickBot="1">
      <c r="A47" s="78"/>
      <c r="B47" s="79">
        <v>0</v>
      </c>
      <c r="C47" s="80"/>
      <c r="D47" s="204" t="s">
        <v>119</v>
      </c>
      <c r="E47" s="205"/>
      <c r="F47" s="206"/>
      <c r="G47" s="194"/>
      <c r="H47" s="195"/>
      <c r="I47" s="195"/>
      <c r="J47" s="195"/>
      <c r="K47" s="195"/>
      <c r="L47" s="195"/>
      <c r="M47" s="195"/>
      <c r="N47" s="195"/>
      <c r="O47" s="195"/>
      <c r="P47" s="195"/>
      <c r="Q47" s="196"/>
    </row>
    <row r="48" spans="1:17" ht="16.5" customHeight="1" thickBot="1">
      <c r="A48" s="78"/>
      <c r="B48" s="79">
        <v>0</v>
      </c>
      <c r="C48" s="81"/>
      <c r="D48" s="204" t="s">
        <v>120</v>
      </c>
      <c r="E48" s="205"/>
      <c r="F48" s="206"/>
      <c r="G48" s="194"/>
      <c r="H48" s="195"/>
      <c r="I48" s="195"/>
      <c r="J48" s="195"/>
      <c r="K48" s="195"/>
      <c r="L48" s="195"/>
      <c r="M48" s="195"/>
      <c r="N48" s="195"/>
      <c r="O48" s="195"/>
      <c r="P48" s="195"/>
      <c r="Q48" s="196"/>
    </row>
    <row r="49" spans="1:17" ht="16.5" customHeight="1" thickBot="1">
      <c r="A49" s="78"/>
      <c r="B49" s="79">
        <v>0</v>
      </c>
      <c r="C49" s="80"/>
      <c r="D49" s="204" t="s">
        <v>121</v>
      </c>
      <c r="E49" s="205"/>
      <c r="F49" s="206"/>
      <c r="G49" s="194"/>
      <c r="H49" s="195"/>
      <c r="I49" s="195"/>
      <c r="J49" s="195"/>
      <c r="K49" s="195"/>
      <c r="L49" s="195"/>
      <c r="M49" s="195"/>
      <c r="N49" s="195"/>
      <c r="O49" s="195"/>
      <c r="P49" s="195"/>
      <c r="Q49" s="196"/>
    </row>
    <row r="50" spans="1:17" ht="16.5" customHeight="1" thickBot="1">
      <c r="A50" s="78"/>
      <c r="B50" s="79">
        <v>0</v>
      </c>
      <c r="C50" s="80"/>
      <c r="D50" s="204" t="s">
        <v>122</v>
      </c>
      <c r="E50" s="205"/>
      <c r="F50" s="206"/>
      <c r="G50" s="194"/>
      <c r="H50" s="195"/>
      <c r="I50" s="195"/>
      <c r="J50" s="195"/>
      <c r="K50" s="195"/>
      <c r="L50" s="195"/>
      <c r="M50" s="195"/>
      <c r="N50" s="195"/>
      <c r="O50" s="195"/>
      <c r="P50" s="195"/>
      <c r="Q50" s="196"/>
    </row>
    <row r="51" spans="1:17" ht="16.5" customHeight="1" thickBot="1">
      <c r="A51" s="78"/>
      <c r="B51" s="79">
        <v>0</v>
      </c>
      <c r="C51" s="80"/>
      <c r="D51" s="204" t="s">
        <v>123</v>
      </c>
      <c r="E51" s="205"/>
      <c r="F51" s="206"/>
      <c r="G51" s="194"/>
      <c r="H51" s="195"/>
      <c r="I51" s="195"/>
      <c r="J51" s="195"/>
      <c r="K51" s="195"/>
      <c r="L51" s="195"/>
      <c r="M51" s="195"/>
      <c r="N51" s="195"/>
      <c r="O51" s="195"/>
      <c r="P51" s="195"/>
      <c r="Q51" s="196"/>
    </row>
    <row r="52" spans="1:17" ht="16.5" customHeight="1" thickBot="1">
      <c r="A52" s="78"/>
      <c r="B52" s="79">
        <v>0</v>
      </c>
      <c r="C52" s="80"/>
      <c r="D52" s="204" t="s">
        <v>124</v>
      </c>
      <c r="E52" s="205"/>
      <c r="F52" s="206"/>
      <c r="G52" s="194"/>
      <c r="H52" s="195"/>
      <c r="I52" s="195"/>
      <c r="J52" s="195"/>
      <c r="K52" s="195"/>
      <c r="L52" s="195"/>
      <c r="M52" s="195"/>
      <c r="N52" s="195"/>
      <c r="O52" s="195"/>
      <c r="P52" s="195"/>
      <c r="Q52" s="196"/>
    </row>
    <row r="53" spans="1:17" ht="27.75" customHeight="1" thickBot="1">
      <c r="A53" s="78"/>
      <c r="B53" s="82">
        <v>0</v>
      </c>
      <c r="C53" s="80"/>
      <c r="D53" s="204" t="s">
        <v>125</v>
      </c>
      <c r="E53" s="205"/>
      <c r="F53" s="206"/>
      <c r="G53" s="197"/>
      <c r="H53" s="198"/>
      <c r="I53" s="198"/>
      <c r="J53" s="198"/>
      <c r="K53" s="198"/>
      <c r="L53" s="198"/>
      <c r="M53" s="198"/>
      <c r="N53" s="198"/>
      <c r="O53" s="198"/>
      <c r="P53" s="198"/>
      <c r="Q53" s="199"/>
    </row>
    <row r="54" spans="1:17" ht="27.75" customHeight="1" thickBot="1">
      <c r="A54" s="175">
        <f>SUM(B43:B53)</f>
        <v>0</v>
      </c>
      <c r="B54" s="176"/>
      <c r="C54" s="176"/>
      <c r="D54" s="177" t="s">
        <v>126</v>
      </c>
      <c r="E54" s="178"/>
      <c r="F54" s="179"/>
      <c r="G54" s="188"/>
      <c r="H54" s="189"/>
      <c r="I54" s="189"/>
      <c r="J54" s="189"/>
      <c r="K54" s="189"/>
      <c r="L54" s="189"/>
      <c r="M54" s="189"/>
      <c r="N54" s="189"/>
      <c r="O54" s="189"/>
      <c r="P54" s="189"/>
      <c r="Q54" s="190"/>
    </row>
    <row r="55" spans="1:17" ht="17.25" customHeight="1" thickBot="1">
      <c r="A55" s="171" t="s">
        <v>127</v>
      </c>
      <c r="B55" s="172"/>
      <c r="C55" s="172"/>
      <c r="D55" s="172"/>
      <c r="E55" s="172"/>
      <c r="F55" s="172"/>
      <c r="G55" s="172"/>
      <c r="H55" s="172"/>
      <c r="I55" s="172"/>
      <c r="J55" s="172"/>
      <c r="K55" s="172"/>
      <c r="L55" s="172"/>
      <c r="M55" s="172"/>
      <c r="N55" s="172"/>
      <c r="O55" s="172"/>
      <c r="P55" s="172"/>
      <c r="Q55" s="173"/>
    </row>
    <row r="56" spans="1:17" ht="16.5" customHeight="1" thickBot="1">
      <c r="A56" s="88" t="s">
        <v>128</v>
      </c>
      <c r="B56" s="89"/>
      <c r="C56" s="89"/>
      <c r="D56" s="131"/>
      <c r="E56" s="131"/>
      <c r="F56" s="131"/>
      <c r="G56" s="131"/>
      <c r="H56" s="131"/>
      <c r="I56" s="131"/>
      <c r="J56" s="131"/>
      <c r="K56" s="131"/>
      <c r="L56" s="131"/>
      <c r="M56" s="131"/>
      <c r="N56" s="131"/>
      <c r="O56" s="131"/>
      <c r="P56" s="131"/>
      <c r="Q56" s="174"/>
    </row>
    <row r="57" spans="1:17" ht="16.5" customHeight="1" thickBot="1">
      <c r="A57" s="210"/>
      <c r="B57" s="211"/>
      <c r="C57" s="211"/>
      <c r="D57" s="202"/>
      <c r="E57" s="202"/>
      <c r="F57" s="202"/>
      <c r="G57" s="202"/>
      <c r="H57" s="202"/>
      <c r="I57" s="202"/>
      <c r="J57" s="202"/>
      <c r="K57" s="202"/>
      <c r="L57" s="202"/>
      <c r="M57" s="202"/>
      <c r="N57" s="202"/>
      <c r="O57" s="202"/>
      <c r="P57" s="202"/>
      <c r="Q57" s="203"/>
    </row>
    <row r="58" spans="1:17" ht="16.5" customHeight="1" thickBot="1">
      <c r="A58" s="210"/>
      <c r="B58" s="211"/>
      <c r="C58" s="211"/>
      <c r="D58" s="202"/>
      <c r="E58" s="202"/>
      <c r="F58" s="202"/>
      <c r="G58" s="202"/>
      <c r="H58" s="202"/>
      <c r="I58" s="202"/>
      <c r="J58" s="202"/>
      <c r="K58" s="202"/>
      <c r="L58" s="202"/>
      <c r="M58" s="202"/>
      <c r="N58" s="202"/>
      <c r="O58" s="202"/>
      <c r="P58" s="202"/>
      <c r="Q58" s="203"/>
    </row>
    <row r="59" spans="1:17" ht="16.5" customHeight="1" thickBot="1">
      <c r="A59" s="210"/>
      <c r="B59" s="211"/>
      <c r="C59" s="211"/>
      <c r="D59" s="202"/>
      <c r="E59" s="202"/>
      <c r="F59" s="202"/>
      <c r="G59" s="202"/>
      <c r="H59" s="202"/>
      <c r="I59" s="202"/>
      <c r="J59" s="202"/>
      <c r="K59" s="202"/>
      <c r="L59" s="202"/>
      <c r="M59" s="202"/>
      <c r="N59" s="202"/>
      <c r="O59" s="202"/>
      <c r="P59" s="202"/>
      <c r="Q59" s="203"/>
    </row>
    <row r="60" spans="1:17" ht="16.5" customHeight="1" thickBot="1">
      <c r="A60" s="210"/>
      <c r="B60" s="211"/>
      <c r="C60" s="211"/>
      <c r="D60" s="76"/>
      <c r="E60" s="76"/>
      <c r="F60" s="76"/>
      <c r="G60" s="76"/>
      <c r="H60" s="76"/>
      <c r="I60" s="76"/>
      <c r="J60" s="76"/>
      <c r="K60" s="76"/>
      <c r="L60" s="76"/>
      <c r="M60" s="76"/>
      <c r="N60" s="76"/>
      <c r="O60" s="76"/>
      <c r="P60" s="76"/>
      <c r="Q60" s="77"/>
    </row>
    <row r="61" spans="1:17" ht="16.5" customHeight="1" thickBot="1">
      <c r="A61" s="210"/>
      <c r="B61" s="211"/>
      <c r="C61" s="211"/>
      <c r="D61" s="76"/>
      <c r="E61" s="76"/>
      <c r="F61" s="76"/>
      <c r="G61" s="76"/>
      <c r="H61" s="76"/>
      <c r="I61" s="76"/>
      <c r="J61" s="76"/>
      <c r="K61" s="76"/>
      <c r="L61" s="76"/>
      <c r="M61" s="76"/>
      <c r="N61" s="76"/>
      <c r="O61" s="76"/>
      <c r="P61" s="76"/>
      <c r="Q61" s="77"/>
    </row>
    <row r="62" spans="1:17" ht="16.5" customHeight="1" thickBot="1">
      <c r="A62" s="210"/>
      <c r="B62" s="211"/>
      <c r="C62" s="211"/>
      <c r="D62" s="202"/>
      <c r="E62" s="202"/>
      <c r="F62" s="202"/>
      <c r="G62" s="202"/>
      <c r="H62" s="202"/>
      <c r="I62" s="202"/>
      <c r="J62" s="202"/>
      <c r="K62" s="202"/>
      <c r="L62" s="202"/>
      <c r="M62" s="202"/>
      <c r="N62" s="202"/>
      <c r="O62" s="202"/>
      <c r="P62" s="202"/>
      <c r="Q62" s="203"/>
    </row>
    <row r="63" spans="1:17" ht="16.5" customHeight="1" thickBot="1">
      <c r="A63" s="210"/>
      <c r="B63" s="211"/>
      <c r="C63" s="211"/>
      <c r="D63" s="202"/>
      <c r="E63" s="202"/>
      <c r="F63" s="202"/>
      <c r="G63" s="202"/>
      <c r="H63" s="202"/>
      <c r="I63" s="202"/>
      <c r="J63" s="202"/>
      <c r="K63" s="202"/>
      <c r="L63" s="202"/>
      <c r="M63" s="202"/>
      <c r="N63" s="202"/>
      <c r="O63" s="202"/>
      <c r="P63" s="202"/>
      <c r="Q63" s="203"/>
    </row>
    <row r="64" spans="1:17" ht="16.5" customHeight="1" thickBot="1">
      <c r="A64" s="212"/>
      <c r="B64" s="213"/>
      <c r="C64" s="213"/>
      <c r="D64" s="169"/>
      <c r="E64" s="169"/>
      <c r="F64" s="169"/>
      <c r="G64" s="169"/>
      <c r="H64" s="169"/>
      <c r="I64" s="169"/>
      <c r="J64" s="169"/>
      <c r="K64" s="169"/>
      <c r="L64" s="169"/>
      <c r="M64" s="169"/>
      <c r="N64" s="169"/>
      <c r="O64" s="169"/>
      <c r="P64" s="169"/>
      <c r="Q64" s="170"/>
    </row>
    <row r="65" spans="1:17" ht="16.5" customHeight="1" thickBot="1">
      <c r="A65" s="210" t="s">
        <v>129</v>
      </c>
      <c r="B65" s="211"/>
      <c r="C65" s="211"/>
      <c r="D65" s="200"/>
      <c r="E65" s="200"/>
      <c r="F65" s="200"/>
      <c r="G65" s="200"/>
      <c r="H65" s="200"/>
      <c r="I65" s="200"/>
      <c r="J65" s="200"/>
      <c r="K65" s="200"/>
      <c r="L65" s="200"/>
      <c r="M65" s="200"/>
      <c r="N65" s="200"/>
      <c r="O65" s="200"/>
      <c r="P65" s="200"/>
      <c r="Q65" s="201"/>
    </row>
    <row r="66" spans="1:17" ht="16.5" customHeight="1" thickBot="1">
      <c r="A66" s="210"/>
      <c r="B66" s="211"/>
      <c r="C66" s="211"/>
      <c r="D66" s="200"/>
      <c r="E66" s="200"/>
      <c r="F66" s="200"/>
      <c r="G66" s="200"/>
      <c r="H66" s="200"/>
      <c r="I66" s="200"/>
      <c r="J66" s="200"/>
      <c r="K66" s="200"/>
      <c r="L66" s="200"/>
      <c r="M66" s="200"/>
      <c r="N66" s="200"/>
      <c r="O66" s="200"/>
      <c r="P66" s="200"/>
      <c r="Q66" s="201"/>
    </row>
    <row r="67" spans="1:17" ht="16.5" customHeight="1" thickBot="1">
      <c r="A67" s="210"/>
      <c r="B67" s="211"/>
      <c r="C67" s="211"/>
      <c r="D67" s="200"/>
      <c r="E67" s="200"/>
      <c r="F67" s="200"/>
      <c r="G67" s="200"/>
      <c r="H67" s="200"/>
      <c r="I67" s="200"/>
      <c r="J67" s="200"/>
      <c r="K67" s="200"/>
      <c r="L67" s="200"/>
      <c r="M67" s="200"/>
      <c r="N67" s="200"/>
      <c r="O67" s="200"/>
      <c r="P67" s="200"/>
      <c r="Q67" s="201"/>
    </row>
    <row r="68" spans="1:17" ht="16.5" customHeight="1" thickBot="1">
      <c r="A68" s="210"/>
      <c r="B68" s="211"/>
      <c r="C68" s="211"/>
      <c r="D68" s="76"/>
      <c r="E68" s="76"/>
      <c r="F68" s="76"/>
      <c r="G68" s="76"/>
      <c r="H68" s="76"/>
      <c r="I68" s="76"/>
      <c r="J68" s="76"/>
      <c r="K68" s="76"/>
      <c r="L68" s="76"/>
      <c r="M68" s="76"/>
      <c r="N68" s="76"/>
      <c r="O68" s="76"/>
      <c r="P68" s="76"/>
      <c r="Q68" s="77"/>
    </row>
    <row r="69" spans="1:17" ht="16.5" customHeight="1" thickBot="1">
      <c r="A69" s="210"/>
      <c r="B69" s="211"/>
      <c r="C69" s="211"/>
      <c r="D69" s="76"/>
      <c r="E69" s="76"/>
      <c r="F69" s="76"/>
      <c r="G69" s="76"/>
      <c r="H69" s="76"/>
      <c r="I69" s="76"/>
      <c r="J69" s="76"/>
      <c r="K69" s="76"/>
      <c r="L69" s="76"/>
      <c r="M69" s="76"/>
      <c r="N69" s="76"/>
      <c r="O69" s="76"/>
      <c r="P69" s="76"/>
      <c r="Q69" s="77"/>
    </row>
    <row r="70" spans="1:17" ht="16.5" customHeight="1" thickBot="1">
      <c r="A70" s="210"/>
      <c r="B70" s="211"/>
      <c r="C70" s="211"/>
      <c r="D70" s="76"/>
      <c r="E70" s="76"/>
      <c r="F70" s="76"/>
      <c r="G70" s="76"/>
      <c r="H70" s="76"/>
      <c r="I70" s="76"/>
      <c r="J70" s="76"/>
      <c r="K70" s="76"/>
      <c r="L70" s="76"/>
      <c r="M70" s="76"/>
      <c r="N70" s="76"/>
      <c r="O70" s="76"/>
      <c r="P70" s="76"/>
      <c r="Q70" s="77"/>
    </row>
    <row r="71" spans="1:17" ht="16.5" customHeight="1" thickBot="1">
      <c r="A71" s="210"/>
      <c r="B71" s="211"/>
      <c r="C71" s="211"/>
      <c r="D71" s="76"/>
      <c r="E71" s="76"/>
      <c r="F71" s="76"/>
      <c r="G71" s="76"/>
      <c r="H71" s="76"/>
      <c r="I71" s="76"/>
      <c r="J71" s="76"/>
      <c r="K71" s="76"/>
      <c r="L71" s="76"/>
      <c r="M71" s="76"/>
      <c r="N71" s="76"/>
      <c r="O71" s="76"/>
      <c r="P71" s="76"/>
      <c r="Q71" s="77"/>
    </row>
    <row r="72" spans="1:17" ht="14.45" thickBot="1">
      <c r="A72" s="210"/>
      <c r="B72" s="211"/>
      <c r="C72" s="211"/>
      <c r="D72" s="202"/>
      <c r="E72" s="202"/>
      <c r="F72" s="202"/>
      <c r="G72" s="202"/>
      <c r="H72" s="202"/>
      <c r="I72" s="202"/>
      <c r="J72" s="202"/>
      <c r="K72" s="202"/>
      <c r="L72" s="202"/>
      <c r="M72" s="202"/>
      <c r="N72" s="202"/>
      <c r="O72" s="202"/>
      <c r="P72" s="202"/>
      <c r="Q72" s="203"/>
    </row>
    <row r="73" spans="1:17" ht="14.45" thickBot="1">
      <c r="A73" s="212"/>
      <c r="B73" s="213"/>
      <c r="C73" s="213"/>
      <c r="D73" s="169"/>
      <c r="E73" s="169"/>
      <c r="F73" s="169"/>
      <c r="G73" s="169"/>
      <c r="H73" s="169"/>
      <c r="I73" s="169"/>
      <c r="J73" s="169"/>
      <c r="K73" s="169"/>
      <c r="L73" s="169"/>
      <c r="M73" s="169"/>
      <c r="N73" s="169"/>
      <c r="O73" s="169"/>
      <c r="P73" s="169"/>
      <c r="Q73" s="170"/>
    </row>
    <row r="74" spans="1:17" ht="15.6">
      <c r="A74" s="88" t="s">
        <v>130</v>
      </c>
      <c r="B74" s="89"/>
      <c r="C74" s="89"/>
      <c r="D74" s="89"/>
      <c r="E74" s="89"/>
      <c r="F74" s="89"/>
      <c r="G74" s="89"/>
      <c r="H74" s="89"/>
      <c r="I74" s="89"/>
      <c r="J74" s="89"/>
      <c r="K74" s="89"/>
      <c r="L74" s="89"/>
      <c r="M74" s="89"/>
      <c r="N74" s="89"/>
      <c r="O74" s="89"/>
      <c r="P74" s="89"/>
      <c r="Q74" s="90"/>
    </row>
    <row r="75" spans="1:17">
      <c r="A75" s="83"/>
      <c r="B75" s="44"/>
      <c r="C75" s="44"/>
      <c r="D75" s="84"/>
      <c r="E75" s="84"/>
      <c r="F75" s="84"/>
      <c r="G75" s="84"/>
      <c r="H75" s="84"/>
      <c r="I75" s="84"/>
      <c r="J75" s="84"/>
      <c r="K75" s="84"/>
      <c r="L75" s="84"/>
      <c r="M75" s="84"/>
      <c r="N75" s="84"/>
      <c r="O75" s="84"/>
      <c r="P75" s="84"/>
      <c r="Q75" s="85"/>
    </row>
    <row r="76" spans="1:17">
      <c r="A76" s="83"/>
      <c r="B76" s="44"/>
      <c r="C76" s="44"/>
      <c r="D76" s="84"/>
      <c r="E76" s="84"/>
      <c r="F76" s="84"/>
      <c r="G76" s="84"/>
      <c r="H76" s="84"/>
      <c r="I76" s="84"/>
      <c r="J76" s="84"/>
      <c r="K76" s="84"/>
      <c r="L76" s="84"/>
      <c r="M76" s="84"/>
      <c r="N76" s="84"/>
      <c r="O76" s="84"/>
      <c r="P76" s="84"/>
      <c r="Q76" s="85"/>
    </row>
    <row r="77" spans="1:17">
      <c r="A77" s="83"/>
      <c r="B77" s="44"/>
      <c r="C77" s="44"/>
      <c r="D77" s="84"/>
      <c r="E77" s="84"/>
      <c r="F77" s="84"/>
      <c r="G77" s="84"/>
      <c r="H77" s="84"/>
      <c r="I77" s="84"/>
      <c r="J77" s="84"/>
      <c r="K77" s="84"/>
      <c r="L77" s="84"/>
      <c r="M77" s="84"/>
      <c r="N77" s="84"/>
      <c r="O77" s="84"/>
      <c r="P77" s="84"/>
      <c r="Q77" s="85"/>
    </row>
    <row r="78" spans="1:17">
      <c r="A78" s="83"/>
      <c r="B78" s="44"/>
      <c r="C78" s="44"/>
      <c r="D78" s="84"/>
      <c r="E78" s="84"/>
      <c r="F78" s="84"/>
      <c r="G78" s="84"/>
      <c r="H78" s="84"/>
      <c r="I78" s="84"/>
      <c r="J78" s="84"/>
      <c r="K78" s="84"/>
      <c r="L78" s="84"/>
      <c r="M78" s="84"/>
      <c r="N78" s="84"/>
      <c r="O78" s="84"/>
      <c r="P78" s="84"/>
      <c r="Q78" s="85"/>
    </row>
    <row r="79" spans="1:17">
      <c r="A79" s="83"/>
      <c r="B79" s="44"/>
      <c r="C79" s="44"/>
      <c r="D79" s="84"/>
      <c r="E79" s="84"/>
      <c r="F79" s="84"/>
      <c r="G79" s="84"/>
      <c r="H79" s="84"/>
      <c r="I79" s="84"/>
      <c r="J79" s="84"/>
      <c r="K79" s="84"/>
      <c r="L79" s="84"/>
      <c r="M79" s="84"/>
      <c r="N79" s="84"/>
      <c r="O79" s="84"/>
      <c r="P79" s="84"/>
      <c r="Q79" s="85"/>
    </row>
    <row r="80" spans="1:17">
      <c r="A80" s="83"/>
      <c r="B80" s="44"/>
      <c r="C80" s="44"/>
      <c r="D80" s="84"/>
      <c r="E80" s="84"/>
      <c r="F80" s="84"/>
      <c r="G80" s="84"/>
      <c r="H80" s="84"/>
      <c r="I80" s="84"/>
      <c r="J80" s="84"/>
      <c r="K80" s="84"/>
      <c r="L80" s="84"/>
      <c r="M80" s="84"/>
      <c r="N80" s="84"/>
      <c r="O80" s="84"/>
      <c r="P80" s="84"/>
      <c r="Q80" s="85"/>
    </row>
    <row r="81" spans="1:17">
      <c r="A81" s="83"/>
      <c r="B81" s="44"/>
      <c r="C81" s="44"/>
      <c r="D81" s="84"/>
      <c r="E81" s="84"/>
      <c r="F81" s="84"/>
      <c r="G81" s="84"/>
      <c r="H81" s="84"/>
      <c r="I81" s="84"/>
      <c r="J81" s="84"/>
      <c r="K81" s="84"/>
      <c r="L81" s="84"/>
      <c r="M81" s="84"/>
      <c r="N81" s="84"/>
      <c r="O81" s="84"/>
      <c r="P81" s="84"/>
      <c r="Q81" s="85"/>
    </row>
    <row r="82" spans="1:17">
      <c r="A82" s="83"/>
      <c r="B82" s="44"/>
      <c r="C82" s="44"/>
      <c r="D82" s="84"/>
      <c r="E82" s="84"/>
      <c r="F82" s="84"/>
      <c r="G82" s="84"/>
      <c r="H82" s="84"/>
      <c r="I82" s="84"/>
      <c r="J82" s="84"/>
      <c r="K82" s="84"/>
      <c r="L82" s="84"/>
      <c r="M82" s="84"/>
      <c r="N82" s="84"/>
      <c r="O82" s="84"/>
      <c r="P82" s="84"/>
      <c r="Q82" s="85"/>
    </row>
    <row r="83" spans="1:17">
      <c r="A83" s="83"/>
      <c r="B83" s="44"/>
      <c r="C83" s="44"/>
      <c r="D83" s="84"/>
      <c r="E83" s="84"/>
      <c r="F83" s="84"/>
      <c r="G83" s="84"/>
      <c r="H83" s="84"/>
      <c r="I83" s="84"/>
      <c r="J83" s="84"/>
      <c r="K83" s="84"/>
      <c r="L83" s="84"/>
      <c r="M83" s="84"/>
      <c r="N83" s="84"/>
      <c r="O83" s="84"/>
      <c r="P83" s="84"/>
      <c r="Q83" s="85"/>
    </row>
    <row r="84" spans="1:17">
      <c r="A84" s="83"/>
      <c r="B84" s="44"/>
      <c r="C84" s="44"/>
      <c r="D84" s="84"/>
      <c r="E84" s="84"/>
      <c r="F84" s="84"/>
      <c r="G84" s="84"/>
      <c r="H84" s="84"/>
      <c r="I84" s="84"/>
      <c r="J84" s="84"/>
      <c r="K84" s="84"/>
      <c r="L84" s="84"/>
      <c r="M84" s="84"/>
      <c r="N84" s="84"/>
      <c r="O84" s="84"/>
      <c r="P84" s="84"/>
      <c r="Q84" s="85"/>
    </row>
    <row r="85" spans="1:17">
      <c r="A85" s="83"/>
      <c r="B85" s="44"/>
      <c r="C85" s="44"/>
      <c r="D85" s="84"/>
      <c r="E85" s="84"/>
      <c r="F85" s="84"/>
      <c r="G85" s="84"/>
      <c r="H85" s="84"/>
      <c r="I85" s="84"/>
      <c r="J85" s="84"/>
      <c r="K85" s="84"/>
      <c r="L85" s="84"/>
      <c r="M85" s="84"/>
      <c r="N85" s="84"/>
      <c r="O85" s="84"/>
      <c r="P85" s="84"/>
      <c r="Q85" s="85"/>
    </row>
    <row r="86" spans="1:17">
      <c r="A86" s="83"/>
      <c r="B86" s="44"/>
      <c r="C86" s="44"/>
      <c r="D86" s="84"/>
      <c r="E86" s="84"/>
      <c r="F86" s="84"/>
      <c r="G86" s="84"/>
      <c r="H86" s="84"/>
      <c r="I86" s="84"/>
      <c r="J86" s="84"/>
      <c r="K86" s="84"/>
      <c r="L86" s="84"/>
      <c r="M86" s="84"/>
      <c r="N86" s="84"/>
      <c r="O86" s="84"/>
      <c r="P86" s="84"/>
      <c r="Q86" s="85"/>
    </row>
    <row r="87" spans="1:17">
      <c r="A87" s="83"/>
      <c r="B87" s="44"/>
      <c r="C87" s="44"/>
      <c r="D87" s="84"/>
      <c r="E87" s="84"/>
      <c r="F87" s="84"/>
      <c r="G87" s="84"/>
      <c r="H87" s="84"/>
      <c r="I87" s="84"/>
      <c r="J87" s="84"/>
      <c r="K87" s="84"/>
      <c r="L87" s="84"/>
      <c r="M87" s="84"/>
      <c r="N87" s="84"/>
      <c r="O87" s="84"/>
      <c r="P87" s="84"/>
      <c r="Q87" s="85"/>
    </row>
    <row r="88" spans="1:17">
      <c r="A88" s="83"/>
      <c r="B88" s="44"/>
      <c r="C88" s="44"/>
      <c r="D88" s="84"/>
      <c r="E88" s="84"/>
      <c r="F88" s="84"/>
      <c r="G88" s="84"/>
      <c r="H88" s="84"/>
      <c r="I88" s="84"/>
      <c r="J88" s="84"/>
      <c r="K88" s="84"/>
      <c r="L88" s="84"/>
      <c r="M88" s="84"/>
      <c r="N88" s="84"/>
      <c r="O88" s="84"/>
      <c r="P88" s="84"/>
      <c r="Q88" s="85"/>
    </row>
    <row r="89" spans="1:17">
      <c r="A89" s="83"/>
      <c r="B89" s="44"/>
      <c r="C89" s="44"/>
      <c r="D89" s="84"/>
      <c r="E89" s="84"/>
      <c r="F89" s="84"/>
      <c r="G89" s="84"/>
      <c r="H89" s="84"/>
      <c r="I89" s="84"/>
      <c r="J89" s="84"/>
      <c r="K89" s="84"/>
      <c r="L89" s="84"/>
      <c r="M89" s="84"/>
      <c r="N89" s="84"/>
      <c r="O89" s="84"/>
      <c r="P89" s="84"/>
      <c r="Q89" s="85"/>
    </row>
    <row r="90" spans="1:17" ht="14.45" thickBot="1">
      <c r="A90" s="83"/>
      <c r="B90" s="44"/>
      <c r="C90" s="44"/>
      <c r="D90" s="84"/>
      <c r="E90" s="84"/>
      <c r="F90" s="84"/>
      <c r="G90" s="84"/>
      <c r="H90" s="84"/>
      <c r="I90" s="84"/>
      <c r="J90" s="84"/>
      <c r="K90" s="84"/>
      <c r="L90" s="84"/>
      <c r="M90" s="84"/>
      <c r="N90" s="84"/>
      <c r="O90" s="84"/>
      <c r="P90" s="84"/>
      <c r="Q90" s="85"/>
    </row>
    <row r="91" spans="1:17">
      <c r="A91" s="86" t="s">
        <v>131</v>
      </c>
      <c r="B91" s="87"/>
      <c r="C91" s="87"/>
      <c r="D91" s="87"/>
      <c r="E91" s="87"/>
      <c r="F91" s="87"/>
      <c r="G91" s="87"/>
      <c r="H91" s="87"/>
      <c r="I91" s="91" t="s">
        <v>132</v>
      </c>
      <c r="J91" s="91"/>
      <c r="K91" s="91"/>
      <c r="L91" s="91"/>
      <c r="M91" s="91"/>
      <c r="N91" s="91"/>
      <c r="O91" s="91"/>
      <c r="P91" s="91"/>
      <c r="Q91" s="92"/>
    </row>
    <row r="92" spans="1:17">
      <c r="A92" s="97" t="s">
        <v>133</v>
      </c>
      <c r="B92" s="98"/>
      <c r="C92" s="98"/>
      <c r="D92" s="98"/>
      <c r="E92" s="98"/>
      <c r="F92" s="98"/>
      <c r="G92" s="98"/>
      <c r="H92" s="98"/>
      <c r="I92" s="93"/>
      <c r="J92" s="93"/>
      <c r="K92" s="93"/>
      <c r="L92" s="93"/>
      <c r="M92" s="93"/>
      <c r="N92" s="93"/>
      <c r="O92" s="93"/>
      <c r="P92" s="93"/>
      <c r="Q92" s="94"/>
    </row>
    <row r="93" spans="1:17">
      <c r="A93" s="97"/>
      <c r="B93" s="98"/>
      <c r="C93" s="98"/>
      <c r="D93" s="98"/>
      <c r="E93" s="98"/>
      <c r="F93" s="98"/>
      <c r="G93" s="98"/>
      <c r="H93" s="98"/>
      <c r="I93" s="93"/>
      <c r="J93" s="93"/>
      <c r="K93" s="93"/>
      <c r="L93" s="93"/>
      <c r="M93" s="93"/>
      <c r="N93" s="93"/>
      <c r="O93" s="93"/>
      <c r="P93" s="93"/>
      <c r="Q93" s="94"/>
    </row>
    <row r="94" spans="1:17">
      <c r="A94" s="97"/>
      <c r="B94" s="98"/>
      <c r="C94" s="98"/>
      <c r="D94" s="98"/>
      <c r="E94" s="98"/>
      <c r="F94" s="98"/>
      <c r="G94" s="98"/>
      <c r="H94" s="98"/>
      <c r="I94" s="93"/>
      <c r="J94" s="93"/>
      <c r="K94" s="93"/>
      <c r="L94" s="93"/>
      <c r="M94" s="93"/>
      <c r="N94" s="93"/>
      <c r="O94" s="93"/>
      <c r="P94" s="93"/>
      <c r="Q94" s="94"/>
    </row>
    <row r="95" spans="1:17">
      <c r="A95" s="97"/>
      <c r="B95" s="98"/>
      <c r="C95" s="98"/>
      <c r="D95" s="98"/>
      <c r="E95" s="98"/>
      <c r="F95" s="98"/>
      <c r="G95" s="98"/>
      <c r="H95" s="98"/>
      <c r="I95" s="93"/>
      <c r="J95" s="93"/>
      <c r="K95" s="93"/>
      <c r="L95" s="93"/>
      <c r="M95" s="93"/>
      <c r="N95" s="93"/>
      <c r="O95" s="93"/>
      <c r="P95" s="93"/>
      <c r="Q95" s="94"/>
    </row>
    <row r="96" spans="1:17" ht="14.45" thickBot="1">
      <c r="A96" s="99"/>
      <c r="B96" s="100"/>
      <c r="C96" s="100"/>
      <c r="D96" s="100"/>
      <c r="E96" s="100"/>
      <c r="F96" s="100"/>
      <c r="G96" s="100"/>
      <c r="H96" s="100"/>
      <c r="I96" s="95"/>
      <c r="J96" s="95"/>
      <c r="K96" s="95"/>
      <c r="L96" s="95"/>
      <c r="M96" s="95"/>
      <c r="N96" s="95"/>
      <c r="O96" s="95"/>
      <c r="P96" s="95"/>
      <c r="Q96" s="96"/>
    </row>
    <row r="97" s="28" customFormat="1" ht="16.5" customHeight="1"/>
    <row r="98" s="28" customFormat="1" ht="17.25" customHeight="1"/>
  </sheetData>
  <mergeCells count="139">
    <mergeCell ref="M26:N26"/>
    <mergeCell ref="P26:Q26"/>
    <mergeCell ref="A40:C40"/>
    <mergeCell ref="D40:Q40"/>
    <mergeCell ref="C24:D24"/>
    <mergeCell ref="A26:B26"/>
    <mergeCell ref="C26:D26"/>
    <mergeCell ref="A28:B28"/>
    <mergeCell ref="J28:K28"/>
    <mergeCell ref="F29:G29"/>
    <mergeCell ref="J29:K29"/>
    <mergeCell ref="F30:G30"/>
    <mergeCell ref="J30:K30"/>
    <mergeCell ref="C28:D28"/>
    <mergeCell ref="F28:G28"/>
    <mergeCell ref="A29:B29"/>
    <mergeCell ref="C29:D29"/>
    <mergeCell ref="A27:C27"/>
    <mergeCell ref="F26:G26"/>
    <mergeCell ref="J26:K26"/>
    <mergeCell ref="D63:Q63"/>
    <mergeCell ref="D65:Q65"/>
    <mergeCell ref="D64:Q64"/>
    <mergeCell ref="D62:Q62"/>
    <mergeCell ref="P28:Q28"/>
    <mergeCell ref="M31:N31"/>
    <mergeCell ref="P31:Q31"/>
    <mergeCell ref="F31:G31"/>
    <mergeCell ref="D51:F51"/>
    <mergeCell ref="D52:F52"/>
    <mergeCell ref="A41:Q41"/>
    <mergeCell ref="D34:Q34"/>
    <mergeCell ref="D35:Q35"/>
    <mergeCell ref="D36:Q36"/>
    <mergeCell ref="D37:Q37"/>
    <mergeCell ref="D38:Q38"/>
    <mergeCell ref="D39:Q39"/>
    <mergeCell ref="M29:N29"/>
    <mergeCell ref="P29:Q29"/>
    <mergeCell ref="A33:Q33"/>
    <mergeCell ref="A39:C39"/>
    <mergeCell ref="D48:F48"/>
    <mergeCell ref="D49:F49"/>
    <mergeCell ref="M28:N28"/>
    <mergeCell ref="D73:Q73"/>
    <mergeCell ref="A55:Q55"/>
    <mergeCell ref="D56:Q56"/>
    <mergeCell ref="A54:C54"/>
    <mergeCell ref="D54:F54"/>
    <mergeCell ref="A42:Q42"/>
    <mergeCell ref="A43:F43"/>
    <mergeCell ref="G43:Q43"/>
    <mergeCell ref="G54:Q54"/>
    <mergeCell ref="G44:Q53"/>
    <mergeCell ref="D67:Q67"/>
    <mergeCell ref="D72:Q72"/>
    <mergeCell ref="D53:F53"/>
    <mergeCell ref="D50:F50"/>
    <mergeCell ref="D44:F44"/>
    <mergeCell ref="D45:F45"/>
    <mergeCell ref="D46:F46"/>
    <mergeCell ref="D47:F47"/>
    <mergeCell ref="A56:C64"/>
    <mergeCell ref="A65:C73"/>
    <mergeCell ref="D66:Q66"/>
    <mergeCell ref="D57:Q57"/>
    <mergeCell ref="D58:Q58"/>
    <mergeCell ref="D59:Q59"/>
    <mergeCell ref="S2:S5"/>
    <mergeCell ref="T2:T5"/>
    <mergeCell ref="A4:B4"/>
    <mergeCell ref="A5:B5"/>
    <mergeCell ref="C1:O3"/>
    <mergeCell ref="D17:Q17"/>
    <mergeCell ref="D18:Q18"/>
    <mergeCell ref="J12:L12"/>
    <mergeCell ref="J13:L13"/>
    <mergeCell ref="J14:L14"/>
    <mergeCell ref="A7:Q7"/>
    <mergeCell ref="F9:Q9"/>
    <mergeCell ref="J15:L15"/>
    <mergeCell ref="B13:D13"/>
    <mergeCell ref="B14:D14"/>
    <mergeCell ref="B15:D15"/>
    <mergeCell ref="D4:O4"/>
    <mergeCell ref="P4:Q4"/>
    <mergeCell ref="D5:O5"/>
    <mergeCell ref="P5:Q5"/>
    <mergeCell ref="F8:Q8"/>
    <mergeCell ref="A1:B3"/>
    <mergeCell ref="P1:Q3"/>
    <mergeCell ref="A37:C37"/>
    <mergeCell ref="A38:C38"/>
    <mergeCell ref="J16:L16"/>
    <mergeCell ref="B16:D16"/>
    <mergeCell ref="D19:Q19"/>
    <mergeCell ref="D20:Q20"/>
    <mergeCell ref="D21:Q21"/>
    <mergeCell ref="A30:B30"/>
    <mergeCell ref="C30:D30"/>
    <mergeCell ref="M30:N30"/>
    <mergeCell ref="P30:Q30"/>
    <mergeCell ref="A31:B31"/>
    <mergeCell ref="C31:D31"/>
    <mergeCell ref="J31:K31"/>
    <mergeCell ref="F25:G25"/>
    <mergeCell ref="J25:K25"/>
    <mergeCell ref="M24:N24"/>
    <mergeCell ref="P24:Q24"/>
    <mergeCell ref="M25:N25"/>
    <mergeCell ref="P25:Q25"/>
    <mergeCell ref="A25:B25"/>
    <mergeCell ref="C25:D25"/>
    <mergeCell ref="F24:G24"/>
    <mergeCell ref="J24:K24"/>
    <mergeCell ref="A74:Q74"/>
    <mergeCell ref="I91:Q96"/>
    <mergeCell ref="A92:H96"/>
    <mergeCell ref="S19:S20"/>
    <mergeCell ref="T19:T20"/>
    <mergeCell ref="S9:S13"/>
    <mergeCell ref="T9:T13"/>
    <mergeCell ref="S14:S15"/>
    <mergeCell ref="T14:T15"/>
    <mergeCell ref="S16:S17"/>
    <mergeCell ref="T16:T17"/>
    <mergeCell ref="S21:S24"/>
    <mergeCell ref="T21:T24"/>
    <mergeCell ref="A22:Q22"/>
    <mergeCell ref="F23:G23"/>
    <mergeCell ref="J23:K23"/>
    <mergeCell ref="M23:N23"/>
    <mergeCell ref="P23:Q23"/>
    <mergeCell ref="A23:B23"/>
    <mergeCell ref="A24:B24"/>
    <mergeCell ref="C23:D23"/>
    <mergeCell ref="A34:C34"/>
    <mergeCell ref="A35:C35"/>
    <mergeCell ref="A36:C36"/>
  </mergeCells>
  <conditionalFormatting sqref="C23:C26">
    <cfRule type="cellIs" dxfId="111" priority="223" operator="between">
      <formula>61</formula>
      <formula>65</formula>
    </cfRule>
    <cfRule type="cellIs" dxfId="110" priority="222" operator="between">
      <formula>51</formula>
      <formula>60</formula>
    </cfRule>
    <cfRule type="cellIs" dxfId="109" priority="221" operator="between">
      <formula>41</formula>
      <formula>50</formula>
    </cfRule>
    <cfRule type="cellIs" dxfId="108" priority="220" operator="between">
      <formula>18</formula>
      <formula>20</formula>
    </cfRule>
    <cfRule type="cellIs" dxfId="107" priority="219" operator="between">
      <formula>21</formula>
      <formula>30</formula>
    </cfRule>
    <cfRule type="cellIs" dxfId="106" priority="218" operator="between">
      <formula>31</formula>
      <formula>40</formula>
    </cfRule>
    <cfRule type="cellIs" dxfId="105" priority="224" operator="equal">
      <formula>""""""</formula>
    </cfRule>
  </conditionalFormatting>
  <conditionalFormatting sqref="C28:C31">
    <cfRule type="cellIs" dxfId="104" priority="217" operator="equal">
      <formula>""""""</formula>
    </cfRule>
    <cfRule type="cellIs" dxfId="103" priority="216" operator="between">
      <formula>61</formula>
      <formula>65</formula>
    </cfRule>
    <cfRule type="cellIs" dxfId="102" priority="215" operator="between">
      <formula>51</formula>
      <formula>60</formula>
    </cfRule>
    <cfRule type="cellIs" dxfId="101" priority="214" operator="between">
      <formula>41</formula>
      <formula>50</formula>
    </cfRule>
    <cfRule type="cellIs" dxfId="100" priority="213" operator="between">
      <formula>18</formula>
      <formula>20</formula>
    </cfRule>
    <cfRule type="cellIs" dxfId="99" priority="212" operator="between">
      <formula>21</formula>
      <formula>30</formula>
    </cfRule>
    <cfRule type="cellIs" dxfId="98" priority="211" operator="between">
      <formula>31</formula>
      <formula>40</formula>
    </cfRule>
  </conditionalFormatting>
  <conditionalFormatting sqref="D44:D54">
    <cfRule type="cellIs" dxfId="97" priority="140" operator="equal">
      <formula>""""""</formula>
    </cfRule>
    <cfRule type="cellIs" dxfId="96" priority="139" operator="between">
      <formula>61</formula>
      <formula>65</formula>
    </cfRule>
    <cfRule type="cellIs" dxfId="95" priority="138" operator="between">
      <formula>51</formula>
      <formula>60</formula>
    </cfRule>
    <cfRule type="cellIs" dxfId="94" priority="137" operator="between">
      <formula>41</formula>
      <formula>50</formula>
    </cfRule>
    <cfRule type="cellIs" dxfId="93" priority="136" operator="between">
      <formula>18</formula>
      <formula>20</formula>
    </cfRule>
    <cfRule type="cellIs" dxfId="92" priority="135" operator="between">
      <formula>21</formula>
      <formula>30</formula>
    </cfRule>
    <cfRule type="cellIs" dxfId="91" priority="134" operator="between">
      <formula>31</formula>
      <formula>40</formula>
    </cfRule>
  </conditionalFormatting>
  <conditionalFormatting sqref="F23:F26">
    <cfRule type="cellIs" dxfId="90" priority="209" operator="between">
      <formula>61</formula>
      <formula>65</formula>
    </cfRule>
    <cfRule type="cellIs" dxfId="89" priority="208" operator="between">
      <formula>51</formula>
      <formula>60</formula>
    </cfRule>
    <cfRule type="cellIs" dxfId="88" priority="207" operator="between">
      <formula>41</formula>
      <formula>50</formula>
    </cfRule>
    <cfRule type="cellIs" dxfId="87" priority="206" operator="between">
      <formula>18</formula>
      <formula>20</formula>
    </cfRule>
    <cfRule type="cellIs" dxfId="86" priority="205" operator="between">
      <formula>21</formula>
      <formula>30</formula>
    </cfRule>
    <cfRule type="cellIs" dxfId="85" priority="204" operator="between">
      <formula>31</formula>
      <formula>40</formula>
    </cfRule>
    <cfRule type="cellIs" dxfId="84" priority="210" operator="equal">
      <formula>""""""</formula>
    </cfRule>
  </conditionalFormatting>
  <conditionalFormatting sqref="F28:F31">
    <cfRule type="cellIs" dxfId="83" priority="182" operator="equal">
      <formula>""""""</formula>
    </cfRule>
    <cfRule type="cellIs" dxfId="82" priority="181" operator="between">
      <formula>61</formula>
      <formula>65</formula>
    </cfRule>
    <cfRule type="cellIs" dxfId="81" priority="180" operator="between">
      <formula>51</formula>
      <formula>60</formula>
    </cfRule>
    <cfRule type="cellIs" dxfId="80" priority="179" operator="between">
      <formula>41</formula>
      <formula>50</formula>
    </cfRule>
    <cfRule type="cellIs" dxfId="79" priority="178" operator="between">
      <formula>18</formula>
      <formula>20</formula>
    </cfRule>
    <cfRule type="cellIs" dxfId="78" priority="177" operator="between">
      <formula>21</formula>
      <formula>30</formula>
    </cfRule>
    <cfRule type="cellIs" dxfId="77" priority="176" operator="between">
      <formula>31</formula>
      <formula>40</formula>
    </cfRule>
  </conditionalFormatting>
  <conditionalFormatting sqref="J23:J26">
    <cfRule type="cellIs" dxfId="76" priority="197" operator="between">
      <formula>31</formula>
      <formula>40</formula>
    </cfRule>
    <cfRule type="cellIs" dxfId="75" priority="198" operator="between">
      <formula>21</formula>
      <formula>30</formula>
    </cfRule>
    <cfRule type="cellIs" dxfId="74" priority="199" operator="between">
      <formula>18</formula>
      <formula>20</formula>
    </cfRule>
    <cfRule type="cellIs" dxfId="73" priority="200" operator="between">
      <formula>41</formula>
      <formula>50</formula>
    </cfRule>
    <cfRule type="cellIs" dxfId="72" priority="201" operator="between">
      <formula>51</formula>
      <formula>60</formula>
    </cfRule>
    <cfRule type="cellIs" dxfId="71" priority="202" operator="between">
      <formula>61</formula>
      <formula>65</formula>
    </cfRule>
    <cfRule type="cellIs" dxfId="70" priority="203" operator="equal">
      <formula>""""""</formula>
    </cfRule>
  </conditionalFormatting>
  <conditionalFormatting sqref="J28:J31">
    <cfRule type="cellIs" dxfId="69" priority="169" operator="between">
      <formula>31</formula>
      <formula>40</formula>
    </cfRule>
    <cfRule type="cellIs" dxfId="68" priority="175" operator="equal">
      <formula>""""""</formula>
    </cfRule>
    <cfRule type="cellIs" dxfId="67" priority="174" operator="between">
      <formula>61</formula>
      <formula>65</formula>
    </cfRule>
    <cfRule type="cellIs" dxfId="66" priority="173" operator="between">
      <formula>51</formula>
      <formula>60</formula>
    </cfRule>
    <cfRule type="cellIs" dxfId="65" priority="172" operator="between">
      <formula>41</formula>
      <formula>50</formula>
    </cfRule>
    <cfRule type="cellIs" dxfId="64" priority="171" operator="between">
      <formula>18</formula>
      <formula>20</formula>
    </cfRule>
    <cfRule type="cellIs" dxfId="63" priority="170" operator="between">
      <formula>21</formula>
      <formula>30</formula>
    </cfRule>
  </conditionalFormatting>
  <conditionalFormatting sqref="M23:M26">
    <cfRule type="cellIs" dxfId="62" priority="190" operator="between">
      <formula>31</formula>
      <formula>40</formula>
    </cfRule>
    <cfRule type="cellIs" dxfId="61" priority="191" operator="between">
      <formula>21</formula>
      <formula>30</formula>
    </cfRule>
    <cfRule type="cellIs" dxfId="60" priority="192" operator="between">
      <formula>18</formula>
      <formula>20</formula>
    </cfRule>
    <cfRule type="cellIs" dxfId="59" priority="193" operator="between">
      <formula>41</formula>
      <formula>50</formula>
    </cfRule>
    <cfRule type="cellIs" dxfId="58" priority="194" operator="between">
      <formula>51</formula>
      <formula>60</formula>
    </cfRule>
    <cfRule type="cellIs" dxfId="57" priority="195" operator="between">
      <formula>61</formula>
      <formula>65</formula>
    </cfRule>
    <cfRule type="cellIs" dxfId="56" priority="196" operator="equal">
      <formula>""""""</formula>
    </cfRule>
  </conditionalFormatting>
  <conditionalFormatting sqref="M28:M31">
    <cfRule type="cellIs" dxfId="55" priority="162" operator="between">
      <formula>31</formula>
      <formula>40</formula>
    </cfRule>
    <cfRule type="cellIs" dxfId="54" priority="163" operator="between">
      <formula>21</formula>
      <formula>30</formula>
    </cfRule>
    <cfRule type="cellIs" dxfId="53" priority="164" operator="between">
      <formula>18</formula>
      <formula>20</formula>
    </cfRule>
    <cfRule type="cellIs" dxfId="52" priority="165" operator="between">
      <formula>41</formula>
      <formula>50</formula>
    </cfRule>
    <cfRule type="cellIs" dxfId="51" priority="166" operator="between">
      <formula>51</formula>
      <formula>60</formula>
    </cfRule>
    <cfRule type="cellIs" dxfId="50" priority="167" operator="between">
      <formula>61</formula>
      <formula>65</formula>
    </cfRule>
    <cfRule type="cellIs" dxfId="49" priority="168" operator="equal">
      <formula>""""""</formula>
    </cfRule>
  </conditionalFormatting>
  <conditionalFormatting sqref="P23:P26">
    <cfRule type="cellIs" dxfId="48" priority="183" operator="between">
      <formula>31</formula>
      <formula>40</formula>
    </cfRule>
    <cfRule type="cellIs" dxfId="47" priority="184" operator="between">
      <formula>21</formula>
      <formula>30</formula>
    </cfRule>
    <cfRule type="cellIs" dxfId="46" priority="185" operator="between">
      <formula>18</formula>
      <formula>20</formula>
    </cfRule>
    <cfRule type="cellIs" dxfId="45" priority="186" operator="between">
      <formula>41</formula>
      <formula>50</formula>
    </cfRule>
    <cfRule type="cellIs" dxfId="44" priority="187" operator="between">
      <formula>51</formula>
      <formula>60</formula>
    </cfRule>
    <cfRule type="cellIs" dxfId="43" priority="188" operator="between">
      <formula>61</formula>
      <formula>65</formula>
    </cfRule>
    <cfRule type="cellIs" dxfId="42" priority="189" operator="equal">
      <formula>""""""</formula>
    </cfRule>
  </conditionalFormatting>
  <conditionalFormatting sqref="P28:P31">
    <cfRule type="cellIs" dxfId="41" priority="155" operator="between">
      <formula>31</formula>
      <formula>40</formula>
    </cfRule>
    <cfRule type="cellIs" dxfId="40" priority="161" operator="equal">
      <formula>""""""</formula>
    </cfRule>
    <cfRule type="cellIs" dxfId="39" priority="160" operator="between">
      <formula>61</formula>
      <formula>65</formula>
    </cfRule>
    <cfRule type="cellIs" dxfId="38" priority="159" operator="between">
      <formula>51</formula>
      <formula>60</formula>
    </cfRule>
    <cfRule type="cellIs" dxfId="37" priority="158" operator="between">
      <formula>41</formula>
      <formula>50</formula>
    </cfRule>
    <cfRule type="cellIs" dxfId="36" priority="157" operator="between">
      <formula>18</formula>
      <formula>20</formula>
    </cfRule>
    <cfRule type="cellIs" dxfId="35" priority="156" operator="between">
      <formula>21</formula>
      <formula>30</formula>
    </cfRule>
  </conditionalFormatting>
  <conditionalFormatting sqref="S2:T2 S6:T7">
    <cfRule type="cellIs" dxfId="34" priority="93" operator="between">
      <formula>21</formula>
      <formula>30</formula>
    </cfRule>
    <cfRule type="cellIs" dxfId="33" priority="94" operator="between">
      <formula>18</formula>
      <formula>20</formula>
    </cfRule>
    <cfRule type="cellIs" dxfId="32" priority="95" operator="between">
      <formula>41</formula>
      <formula>50</formula>
    </cfRule>
    <cfRule type="cellIs" dxfId="31" priority="96" operator="between">
      <formula>51</formula>
      <formula>60</formula>
    </cfRule>
    <cfRule type="cellIs" dxfId="30" priority="98" operator="equal">
      <formula>""""""</formula>
    </cfRule>
    <cfRule type="cellIs" dxfId="29" priority="92" operator="between">
      <formula>31</formula>
      <formula>40</formula>
    </cfRule>
    <cfRule type="cellIs" dxfId="28" priority="97" operator="between">
      <formula>61</formula>
      <formula>65</formula>
    </cfRule>
  </conditionalFormatting>
  <conditionalFormatting sqref="S9:T9">
    <cfRule type="cellIs" dxfId="27" priority="91" operator="equal">
      <formula>""""""</formula>
    </cfRule>
    <cfRule type="cellIs" dxfId="26" priority="90" operator="between">
      <formula>61</formula>
      <formula>65</formula>
    </cfRule>
    <cfRule type="cellIs" dxfId="25" priority="89" operator="between">
      <formula>51</formula>
      <formula>60</formula>
    </cfRule>
    <cfRule type="cellIs" dxfId="24" priority="88" operator="between">
      <formula>41</formula>
      <formula>50</formula>
    </cfRule>
    <cfRule type="cellIs" dxfId="23" priority="87" operator="between">
      <formula>18</formula>
      <formula>20</formula>
    </cfRule>
    <cfRule type="cellIs" dxfId="22" priority="86" operator="between">
      <formula>21</formula>
      <formula>30</formula>
    </cfRule>
    <cfRule type="cellIs" dxfId="21" priority="85" operator="between">
      <formula>31</formula>
      <formula>40</formula>
    </cfRule>
  </conditionalFormatting>
  <conditionalFormatting sqref="S14:T14 S16:T16">
    <cfRule type="cellIs" dxfId="20" priority="4" operator="between">
      <formula>41</formula>
      <formula>50</formula>
    </cfRule>
    <cfRule type="cellIs" dxfId="19" priority="1" operator="between">
      <formula>31</formula>
      <formula>40</formula>
    </cfRule>
    <cfRule type="cellIs" dxfId="18" priority="7" operator="equal">
      <formula>""""""</formula>
    </cfRule>
    <cfRule type="cellIs" dxfId="17" priority="6" operator="between">
      <formula>61</formula>
      <formula>65</formula>
    </cfRule>
    <cfRule type="cellIs" dxfId="16" priority="5" operator="between">
      <formula>51</formula>
      <formula>60</formula>
    </cfRule>
    <cfRule type="cellIs" dxfId="15" priority="3" operator="between">
      <formula>18</formula>
      <formula>20</formula>
    </cfRule>
    <cfRule type="cellIs" dxfId="14" priority="2" operator="between">
      <formula>21</formula>
      <formula>30</formula>
    </cfRule>
  </conditionalFormatting>
  <conditionalFormatting sqref="S19:T19">
    <cfRule type="cellIs" dxfId="13" priority="25" operator="between">
      <formula>41</formula>
      <formula>50</formula>
    </cfRule>
    <cfRule type="cellIs" dxfId="12" priority="24" operator="between">
      <formula>18</formula>
      <formula>20</formula>
    </cfRule>
    <cfRule type="cellIs" dxfId="11" priority="23" operator="between">
      <formula>21</formula>
      <formula>30</formula>
    </cfRule>
    <cfRule type="cellIs" dxfId="10" priority="28" operator="equal">
      <formula>""""""</formula>
    </cfRule>
    <cfRule type="cellIs" dxfId="9" priority="26" operator="between">
      <formula>51</formula>
      <formula>60</formula>
    </cfRule>
    <cfRule type="cellIs" dxfId="8" priority="22" operator="between">
      <formula>31</formula>
      <formula>40</formula>
    </cfRule>
    <cfRule type="cellIs" dxfId="7" priority="27" operator="between">
      <formula>61</formula>
      <formula>65</formula>
    </cfRule>
  </conditionalFormatting>
  <conditionalFormatting sqref="S21:T21">
    <cfRule type="cellIs" dxfId="6" priority="68" operator="between">
      <formula>51</formula>
      <formula>60</formula>
    </cfRule>
    <cfRule type="cellIs" dxfId="5" priority="65" operator="between">
      <formula>21</formula>
      <formula>30</formula>
    </cfRule>
    <cfRule type="cellIs" dxfId="4" priority="66" operator="between">
      <formula>18</formula>
      <formula>20</formula>
    </cfRule>
    <cfRule type="cellIs" dxfId="3" priority="67" operator="between">
      <formula>41</formula>
      <formula>50</formula>
    </cfRule>
    <cfRule type="cellIs" dxfId="2" priority="69" operator="between">
      <formula>61</formula>
      <formula>65</formula>
    </cfRule>
    <cfRule type="cellIs" dxfId="1" priority="70" operator="equal">
      <formula>""""""</formula>
    </cfRule>
    <cfRule type="cellIs" dxfId="0" priority="64" operator="between">
      <formula>31</formula>
      <formula>40</formula>
    </cfRule>
  </conditionalFormatting>
  <pageMargins left="0.25" right="0.25" top="0.75" bottom="0.75" header="0.3" footer="0.3"/>
  <pageSetup paperSize="9" scale="3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8A3D71BDEB9C4AB1CE94DD383EE628" ma:contentTypeVersion="17" ma:contentTypeDescription="Crear nuevo documento." ma:contentTypeScope="" ma:versionID="6548bbcde2e1919d9640cd7ca2711beb">
  <xsd:schema xmlns:xsd="http://www.w3.org/2001/XMLSchema" xmlns:xs="http://www.w3.org/2001/XMLSchema" xmlns:p="http://schemas.microsoft.com/office/2006/metadata/properties" xmlns:ns2="8431c691-db86-43a3-acd6-85250da18a37" xmlns:ns3="dbfca692-083f-4fec-8f24-2aee9c3d7bf5" targetNamespace="http://schemas.microsoft.com/office/2006/metadata/properties" ma:root="true" ma:fieldsID="973f696870abbb9c5e8bdca0427b97c0" ns2:_="" ns3:_="">
    <xsd:import namespace="8431c691-db86-43a3-acd6-85250da18a37"/>
    <xsd:import namespace="dbfca692-083f-4fec-8f24-2aee9c3d7b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1c691-db86-43a3-acd6-85250da18a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e6774676-acd4-4ca1-80d5-eb68168cd46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fca692-083f-4fec-8f24-2aee9c3d7bf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caa2e7d-d040-4d4a-a6c4-f9fc30425de5}" ma:internalName="TaxCatchAll" ma:showField="CatchAllData" ma:web="dbfca692-083f-4fec-8f24-2aee9c3d7bf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8431c691-db86-43a3-acd6-85250da18a37" xsi:nil="true"/>
    <SharedWithUsers xmlns="dbfca692-083f-4fec-8f24-2aee9c3d7bf5">
      <UserInfo>
        <DisplayName/>
        <AccountId xsi:nil="true"/>
        <AccountType/>
      </UserInfo>
    </SharedWithUsers>
    <lcf76f155ced4ddcb4097134ff3c332f xmlns="8431c691-db86-43a3-acd6-85250da18a37">
      <Terms xmlns="http://schemas.microsoft.com/office/infopath/2007/PartnerControls"/>
    </lcf76f155ced4ddcb4097134ff3c332f>
    <TaxCatchAll xmlns="dbfca692-083f-4fec-8f24-2aee9c3d7b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309F4E-E7B6-494B-9CAB-1EBB51578D92}"/>
</file>

<file path=customXml/itemProps2.xml><?xml version="1.0" encoding="utf-8"?>
<ds:datastoreItem xmlns:ds="http://schemas.openxmlformats.org/officeDocument/2006/customXml" ds:itemID="{1CDA375E-9745-409E-8B7A-28F95FEB2BBF}"/>
</file>

<file path=customXml/itemProps3.xml><?xml version="1.0" encoding="utf-8"?>
<ds:datastoreItem xmlns:ds="http://schemas.openxmlformats.org/officeDocument/2006/customXml" ds:itemID="{FE6940A7-0EC1-4F48-BC29-DB3236FB1F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Kluane Drilling Guatemala</dc:creator>
  <cp:keywords/>
  <dc:description/>
  <cp:lastModifiedBy>HSE  Guayabo</cp:lastModifiedBy>
  <cp:revision/>
  <dcterms:created xsi:type="dcterms:W3CDTF">2019-02-01T15:59:56Z</dcterms:created>
  <dcterms:modified xsi:type="dcterms:W3CDTF">2024-09-09T01:33:01Z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0x010100A98A3D71BDEB9C4AB1CE94DD383EE628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ies>
</file>