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uaneperu-my.sharepoint.com/personal/christian_saltos_kluaneperu_com/Documents/01. Christian Marcelo/01. GESTIÓN HSE/25. PROGRAMAS/SEDE-AREQUIPA/P. GESTIÓN SEGURIDAD/"/>
    </mc:Choice>
  </mc:AlternateContent>
  <xr:revisionPtr revIDLastSave="119" documentId="13_ncr:1_{6EB14C72-C510-4501-A8B4-F1BD0E7785AE}" xr6:coauthVersionLast="47" xr6:coauthVersionMax="47" xr10:uidLastSave="{D5447D7B-893C-45F7-884A-08D7E2A4CBAB}"/>
  <bookViews>
    <workbookView xWindow="-120" yWindow="-120" windowWidth="29040" windowHeight="15720" xr2:uid="{00000000-000D-0000-FFFF-FFFF00000000}"/>
  </bookViews>
  <sheets>
    <sheet name="VIAL" sheetId="1" r:id="rId1"/>
    <sheet name="Consolidado " sheetId="3" r:id="rId2"/>
    <sheet name="Trimestres " sheetId="4" r:id="rId3"/>
    <sheet name="Hoja1" sheetId="5" state="hidden" r:id="rId4"/>
  </sheets>
  <definedNames>
    <definedName name="_xlnm.Print_Area" localSheetId="1">#N/A</definedName>
    <definedName name="_xlnm.Print_Area" localSheetId="2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1" l="1"/>
  <c r="F97" i="1"/>
  <c r="G97" i="1"/>
  <c r="J97" i="1"/>
  <c r="M97" i="1"/>
  <c r="P97" i="1"/>
  <c r="S97" i="1"/>
  <c r="V97" i="1"/>
  <c r="Y97" i="1"/>
  <c r="AB97" i="1"/>
  <c r="AE97" i="1"/>
  <c r="D97" i="1"/>
  <c r="E34" i="4"/>
  <c r="G61" i="4"/>
  <c r="F61" i="4"/>
  <c r="G60" i="4"/>
  <c r="F60" i="4"/>
  <c r="AB45" i="1"/>
  <c r="Y6" i="3"/>
  <c r="Y45" i="1"/>
  <c r="H5" i="4"/>
  <c r="V70" i="1"/>
  <c r="E6" i="4"/>
  <c r="H6" i="4" s="1"/>
  <c r="H4" i="4"/>
  <c r="H33" i="4"/>
  <c r="H32" i="4"/>
  <c r="AE70" i="1"/>
  <c r="AB70" i="1"/>
  <c r="Y70" i="1"/>
  <c r="S70" i="1"/>
  <c r="P70" i="1"/>
  <c r="M70" i="1"/>
  <c r="J70" i="1"/>
  <c r="G70" i="1"/>
  <c r="F70" i="1"/>
  <c r="E70" i="1"/>
  <c r="D70" i="1"/>
  <c r="G6" i="3"/>
  <c r="I6" i="3"/>
  <c r="J6" i="3"/>
  <c r="M6" i="3"/>
  <c r="O6" i="3"/>
  <c r="P6" i="3"/>
  <c r="Q6" i="3"/>
  <c r="R6" i="3"/>
  <c r="S6" i="3"/>
  <c r="T6" i="3"/>
  <c r="U6" i="3"/>
  <c r="V6" i="3"/>
  <c r="X6" i="3"/>
  <c r="V45" i="1"/>
  <c r="S45" i="1"/>
  <c r="P45" i="1"/>
  <c r="M45" i="1"/>
  <c r="J45" i="1"/>
  <c r="G45" i="1"/>
  <c r="H34" i="4" l="1"/>
  <c r="E62" i="4"/>
  <c r="D62" i="4"/>
  <c r="H61" i="4"/>
  <c r="G62" i="4"/>
  <c r="F62" i="4"/>
  <c r="H60" i="4"/>
  <c r="H62" i="4" l="1"/>
</calcChain>
</file>

<file path=xl/sharedStrings.xml><?xml version="1.0" encoding="utf-8"?>
<sst xmlns="http://schemas.openxmlformats.org/spreadsheetml/2006/main" count="226" uniqueCount="115">
  <si>
    <t>PROGRAMA DE GESTION Y/O PLANES DE ACCION</t>
  </si>
  <si>
    <t>VIAL</t>
  </si>
  <si>
    <t>OBJETIVO</t>
  </si>
  <si>
    <t>Adoptar medidas de control para la prevención de riesgo vial en las actividades desarrolladas por la empresa KLUANE PERU S.A.C.</t>
  </si>
  <si>
    <t>META</t>
  </si>
  <si>
    <r>
      <rPr>
        <b/>
        <sz val="10"/>
        <rFont val="Arial"/>
        <family val="2"/>
      </rPr>
      <t>ACCIDENTALIDAD:</t>
    </r>
    <r>
      <rPr>
        <sz val="10"/>
        <rFont val="Arial"/>
        <family val="2"/>
      </rPr>
      <t xml:space="preserve"> Menos del 10 % de accidentes por riesgo vial de la población expuesta a este riesgo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</si>
  <si>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85% de la partición de los trabajadores en el programa.</t>
    </r>
  </si>
  <si>
    <r>
      <rPr>
        <b/>
        <sz val="10"/>
        <rFont val="Arial"/>
        <family val="2"/>
      </rPr>
      <t xml:space="preserve">DISMINUIR: </t>
    </r>
    <r>
      <rPr>
        <sz val="10"/>
        <rFont val="Arial"/>
        <family val="2"/>
      </rPr>
      <t>Disminuir eventos vehículares en un 40% para el 2024</t>
    </r>
  </si>
  <si>
    <t>INDICADOR</t>
  </si>
  <si>
    <r>
      <rPr>
        <b/>
        <sz val="10"/>
        <rFont val="Arial"/>
        <family val="2"/>
      </rPr>
      <t xml:space="preserve">ACCIDENTALIDAD POR CAUSA DE RIESGO VIAL:  </t>
    </r>
    <r>
      <rPr>
        <sz val="10"/>
        <rFont val="Arial"/>
        <family val="2"/>
      </rPr>
      <t>No AT presentados por este riesgo / No Personas expuestas a este riesgo X 100</t>
    </r>
  </si>
  <si>
    <r>
      <rPr>
        <b/>
        <sz val="10"/>
        <rFont val="Arial"/>
        <family val="2"/>
      </rPr>
      <t xml:space="preserve">COBERTURA:  </t>
    </r>
    <r>
      <rPr>
        <sz val="10"/>
        <rFont val="Arial"/>
        <family val="2"/>
      </rPr>
      <t>No. Trabajadores que participan / No Trabajadores Programados X 100</t>
    </r>
  </si>
  <si>
    <r>
      <rPr>
        <b/>
        <sz val="10"/>
        <rFont val="Arial"/>
        <family val="2"/>
      </rPr>
      <t>DISMINUIR:</t>
    </r>
    <r>
      <rPr>
        <sz val="10"/>
        <rFont val="Arial"/>
        <family val="2"/>
      </rPr>
      <t xml:space="preserve"> [(N°incidentes vehículares 2024 -N°incidentes vehiculares 2023)/ N°incidentes vehiculares 2023]</t>
    </r>
  </si>
  <si>
    <t>ACTIVIDADES PROGRAMA PREVENTIVO</t>
  </si>
  <si>
    <t>FRECUENCIA</t>
  </si>
  <si>
    <t>CRONOGRAMA</t>
  </si>
  <si>
    <t>RESPONSABLE</t>
  </si>
  <si>
    <t>ACTIVIDADES PARA EL MANEJO DEL RIESGO DE SEGURIDAD VIAL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</si>
  <si>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</si>
  <si>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</si>
  <si>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</si>
  <si>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</si>
  <si>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</si>
  <si>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</si>
  <si>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</si>
  <si>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</si>
  <si>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</si>
  <si>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</si>
  <si>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</si>
  <si>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</si>
  <si>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</si>
  <si>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</si>
  <si>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Inspección preoperacional de vehiculos</t>
  </si>
  <si>
    <t>DIARIA</t>
  </si>
  <si>
    <t>Realización de Examenes Médicos para conductores.</t>
  </si>
  <si>
    <t>CUANDO SE REQUIERA</t>
  </si>
  <si>
    <t>COORDINADOR HSEQ
COORD. GESTIÓN HUMANA</t>
  </si>
  <si>
    <t>Seguimiento de la vigencia de las capacitaciones en seguridad vial, manejo defensivo, normativa de tránsito y 4x4</t>
  </si>
  <si>
    <t>ANUAL</t>
  </si>
  <si>
    <t>CORPORATIVO</t>
  </si>
  <si>
    <t>Divulgación de lección aprendida relacionada con el riesgo Vial de todas las filiales.</t>
  </si>
  <si>
    <t>SUPERVISOR GENERAL DE OPERACIONES</t>
  </si>
  <si>
    <t xml:space="preserve">Curso de manejo defensivo para conductores. </t>
  </si>
  <si>
    <t>PON Incidente Vehicular definición y capacitación.</t>
  </si>
  <si>
    <t>Consolidado de indicadores revision del cumplimiento del programa.</t>
  </si>
  <si>
    <t>MENSUAL</t>
  </si>
  <si>
    <t xml:space="preserve">HSE
</t>
  </si>
  <si>
    <t xml:space="preserve">Recurso Humano: Asesora, Supervisor SST, Trabajadores  KLUANE PERÚ SAC                                                        
Recurso Técnico: Equipo de Computo, Impresora, Papeleria, Video Beam.
Recurso Financiero: Presupuesto SST,  Tiempo destinado para capacitaciones . </t>
  </si>
  <si>
    <t>OBSERVACIONES</t>
  </si>
  <si>
    <t>ACCIDENTALIDAD POR CAUSA DE RIESGO VIAL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</si>
  <si>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</si>
  <si>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</si>
  <si>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</si>
  <si>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</si>
  <si>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</si>
  <si>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</si>
  <si>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</si>
  <si>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</si>
  <si>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</si>
  <si>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</si>
  <si>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</si>
  <si>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</si>
  <si>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</si>
  <si>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AT PRESENTADOS POR ESTE RIESGO</t>
  </si>
  <si>
    <t>PERSONAS EXPUESTAS</t>
  </si>
  <si>
    <t>% DE ACCIDENTALIDAD POR CAUSA DE RIESGO VIAL</t>
  </si>
  <si>
    <r>
      <t xml:space="preserve">ANÁLISIS DE TENDENCIA
2do TRIMESTRE: </t>
    </r>
    <r>
      <rPr>
        <sz val="11"/>
        <color rgb="FF000000"/>
        <rFont val="Calibri"/>
        <family val="2"/>
      </rPr>
      <t>Durante el primer mes del segundo trimestre no se presentaron eventos relacionados al riesgo.</t>
    </r>
    <r>
      <rPr>
        <b/>
        <sz val="11"/>
        <color indexed="8"/>
        <rFont val="Calibri"/>
        <family val="2"/>
      </rPr>
      <t xml:space="preserve">
</t>
    </r>
  </si>
  <si>
    <r>
      <t xml:space="preserve">PLAN DE ACCION                                                                                                                                                    
2do TRIMESTRE: </t>
    </r>
    <r>
      <rPr>
        <sz val="11"/>
        <color theme="1"/>
        <rFont val="Calibri"/>
        <family val="2"/>
        <scheme val="minor"/>
      </rPr>
      <t xml:space="preserve">Implementar y mantener activamente los procesos de revisón de inspección de vehiculos y control de mantenimientos preventivos, concientización de los colaboradores y control en la conducción de vehículos. Diligenciamiento de reportes sobre actos o condiciones inseguras que puedan incidir en la seguridad de los colaboradores.
</t>
    </r>
  </si>
  <si>
    <t>COBERTURA</t>
  </si>
  <si>
    <t>TRABAJADORES PARTICIPAN</t>
  </si>
  <si>
    <t>TRABAJADORES PROGRAMADOS</t>
  </si>
  <si>
    <t>% DE COBERTURA</t>
  </si>
  <si>
    <r>
      <t xml:space="preserve">ANÁLISIS DE TENDENCIA
2DO TRIMESTRE: </t>
    </r>
    <r>
      <rPr>
        <sz val="11"/>
        <color rgb="FF000000"/>
        <rFont val="Calibri"/>
        <family val="2"/>
      </rPr>
      <t>Se realiza charla de concientización vial, velocidades dentro de proyecto, se implementa herramientas de gestión dentro de las 2 camionetas</t>
    </r>
  </si>
  <si>
    <r>
      <t xml:space="preserve">                                                                                                                                                                                           PLAN DE ACCION                                                                                                                                                                  2DO TRIMESTRE: </t>
    </r>
    <r>
      <rPr>
        <sz val="11"/>
        <color indexed="8"/>
        <rFont val="Calibri"/>
        <family val="2"/>
      </rPr>
      <t>Mantener activamente capacitaciones y charlas en la cuales se abarque el riesgo vial.</t>
    </r>
  </si>
  <si>
    <t xml:space="preserve">DISMINUCIÓN DE INCIDENTES VEHICULARES </t>
  </si>
  <si>
    <t>INCIDENTES VEHICULARES 2024</t>
  </si>
  <si>
    <t>INCIDENTES VEHICULARES 2023</t>
  </si>
  <si>
    <t xml:space="preserve">% DE REDUCCIÓN </t>
  </si>
  <si>
    <t xml:space="preserve">META </t>
  </si>
  <si>
    <r>
      <t xml:space="preserve">ANÁLISIS DE TENDENCIA 
2DO TRIMESTRE:  </t>
    </r>
    <r>
      <rPr>
        <sz val="11"/>
        <color rgb="FF000000"/>
        <rFont val="Calibri"/>
        <family val="2"/>
      </rPr>
      <t xml:space="preserve">No se registran nuevos eventos vehiculares      </t>
    </r>
    <r>
      <rPr>
        <b/>
        <sz val="11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</si>
  <si>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PLAN DE ACCION                                                                                                                                                                                                                                                                                                                                                                                                                                                                                                                                                                                                                                                  2DO TRIMESTRE:  </t>
    </r>
    <r>
      <rPr>
        <sz val="11"/>
        <color rgb="FF000000"/>
        <rFont val="Calibri"/>
        <family val="2"/>
      </rPr>
      <t>Continuar con la ejecución de las actividades del programa para cumplir con los objetivos.</t>
    </r>
  </si>
  <si>
    <t>ACCIDENTES POR CAUSA DE RIESGO VÍAL</t>
  </si>
  <si>
    <t>% DE EFICACIA</t>
  </si>
  <si>
    <r>
      <t xml:space="preserve">ANÁLISIS DE TENDENCIA
2do TRIMESTRE: </t>
    </r>
    <r>
      <rPr>
        <sz val="11"/>
        <color rgb="FF000000"/>
        <rFont val="Calibri"/>
        <family val="2"/>
      </rPr>
      <t>Se logró el 100% en el indicador ya que no sucitaron eventos</t>
    </r>
    <r>
      <rPr>
        <b/>
        <sz val="11"/>
        <color indexed="8"/>
        <rFont val="Calibri"/>
        <family val="2"/>
      </rPr>
      <t xml:space="preserve">
</t>
    </r>
  </si>
  <si>
    <r>
      <t xml:space="preserve">PLAN DE ACCIÓN:                                                                                                                                               
2do TRIMESTRE: </t>
    </r>
    <r>
      <rPr>
        <sz val="11"/>
        <color indexed="8"/>
        <rFont val="Calibri"/>
        <family val="2"/>
      </rPr>
      <t>Es recomendable seguir con las actividades que tenemos programas, asi como el reforzamiento con el personal conductor para evitar eventos no deseados.</t>
    </r>
    <r>
      <rPr>
        <b/>
        <sz val="11"/>
        <color indexed="8"/>
        <rFont val="Calibri"/>
        <family val="2"/>
      </rPr>
      <t xml:space="preserve">
</t>
    </r>
  </si>
  <si>
    <t>ACCIDENTES POR CAUSA DE RIESGO VIAL</t>
  </si>
  <si>
    <t>TRIMESTRE</t>
  </si>
  <si>
    <t>1ER TRIMESTRE</t>
  </si>
  <si>
    <t>2DO TRIMESTRE</t>
  </si>
  <si>
    <t>3ER TRIMESTRE</t>
  </si>
  <si>
    <t>4TO TRIMESTRE</t>
  </si>
  <si>
    <t>Consolidado</t>
  </si>
  <si>
    <t>MESES EN LOS CUALES SE PRESENTARON  AT POR ESTE RIESGO</t>
  </si>
  <si>
    <r>
      <t xml:space="preserve">ANALISIS:
</t>
    </r>
    <r>
      <rPr>
        <b/>
        <sz val="11"/>
        <color rgb="FF000000"/>
        <rFont val="Calibri"/>
        <family val="2"/>
      </rPr>
      <t>2DO TRIMESTRE:</t>
    </r>
    <r>
      <rPr>
        <sz val="11"/>
        <color rgb="FF000000"/>
        <rFont val="Calibri"/>
        <family val="2"/>
      </rPr>
      <t xml:space="preserve"> No se registraron eventos con daño a la persona, se debe seguir reforzando con el personal la inspeccion constante de las unidades así como los correctos llenados de las herramientas de gestión de los conductores. 
</t>
    </r>
  </si>
  <si>
    <r>
      <t xml:space="preserve">PLAN DE ACCIÓN:
2DO TRIMESTRE: </t>
    </r>
    <r>
      <rPr>
        <sz val="11"/>
        <color rgb="FF000000"/>
        <rFont val="Calibri"/>
        <family val="2"/>
      </rPr>
      <t>Realizar inspecciones inopiradas en las unidades, llenado de herramientas de gestión y evaluación en ruta a los conductores.</t>
    </r>
  </si>
  <si>
    <t>4to TRIMESTRE</t>
  </si>
  <si>
    <r>
      <t xml:space="preserve">ANALISIS DE TENDENCIA:
</t>
    </r>
    <r>
      <rPr>
        <b/>
        <sz val="11"/>
        <color rgb="FF000000"/>
        <rFont val="Calibri"/>
        <family val="2"/>
      </rPr>
      <t>2DO TRIMESTRE:</t>
    </r>
    <r>
      <rPr>
        <sz val="11"/>
        <color indexed="8"/>
        <rFont val="Calibri"/>
        <family val="2"/>
      </rPr>
      <t xml:space="preserve"> Las actividades planeadas logró coberturar a todo el personal.</t>
    </r>
  </si>
  <si>
    <r>
      <rPr>
        <b/>
        <sz val="11"/>
        <color theme="1"/>
        <rFont val="Calibri"/>
        <family val="2"/>
        <scheme val="minor"/>
      </rPr>
      <t>PLAN DE ACCIÓN: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2DO TRIMESTRE:</t>
    </r>
    <r>
      <rPr>
        <sz val="11"/>
        <color theme="1"/>
        <rFont val="Calibri"/>
        <family val="2"/>
        <scheme val="minor"/>
      </rPr>
      <t xml:space="preserve"> Se debe continuar con el personal conductor el reforzamiento sobre nuestras politcas, el manejo defensivo en todo momento y temas relacionados. Se debe seguir practicando la toma de test de alcohol en proyecto al inicio del turno.</t>
    </r>
  </si>
  <si>
    <t>DISMINUICIÓN DE INCIDENTES VEHICULARES</t>
  </si>
  <si>
    <r>
      <t xml:space="preserve">ANALISIS DE TENDENCIA:
2DO TRIMESTRE: </t>
    </r>
    <r>
      <rPr>
        <sz val="11"/>
        <color rgb="FF000000"/>
        <rFont val="Calibri"/>
        <family val="2"/>
      </rPr>
      <t>Durante el primer mes del segundo trimestre no se tuvieron incidentes vehiculares</t>
    </r>
  </si>
  <si>
    <r>
      <rPr>
        <b/>
        <sz val="11"/>
        <color theme="1"/>
        <rFont val="Calibri"/>
        <family val="2"/>
        <scheme val="minor"/>
      </rPr>
      <t xml:space="preserve">PLAN DE ACCIÓN:
2DO TRIMESTRE: </t>
    </r>
    <r>
      <rPr>
        <sz val="11"/>
        <color theme="1"/>
        <rFont val="Calibri"/>
        <family val="2"/>
        <scheme val="minor"/>
      </rPr>
      <t>Continuar con las actividades programadas, inspecciones y evaluaciones inopinadas para evitar la ocurrencia de eventos</t>
    </r>
  </si>
  <si>
    <t>Socialización de Política de Seguridad Vial</t>
  </si>
  <si>
    <t>Monitoreo de Cámaras SAMSARA</t>
  </si>
  <si>
    <t>Inspección de condición vehicular</t>
  </si>
  <si>
    <t>Inspección preoperacional de cisterna de combustible (Cuando sea requerimiento contractual)</t>
  </si>
  <si>
    <t>Logística</t>
  </si>
  <si>
    <t>Conductor</t>
  </si>
  <si>
    <t>Identificación de tendencia de alertas de SAMSARA</t>
  </si>
  <si>
    <t>Coordinador HSE</t>
  </si>
  <si>
    <t>Equipo HSE</t>
  </si>
  <si>
    <t>Campaña de seguridad vial: Conduzco hacia los seres que amo</t>
  </si>
  <si>
    <t>Seguimiento de mantenimiento vehicular</t>
  </si>
  <si>
    <t>Logistica/HSE</t>
  </si>
  <si>
    <t>SEMANAL</t>
  </si>
  <si>
    <t>TRIMESTRAL</t>
  </si>
  <si>
    <t>KP-F-SST-18F
REV.01
ABR-2024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</si>
</sst>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45">
    <xf numFmtId="0" fontId="0" fillId="0" borderId="0" xfId="0"/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vertical="top"/>
    </xf>
    <xf numFmtId="0" fontId="0" fillId="0" borderId="2" xfId="0" applyBorder="1"/>
    <xf numFmtId="0" fontId="2" fillId="3" borderId="3" xfId="0" applyFont="1" applyFill="1" applyBorder="1" applyAlignment="1">
      <alignment horizontal="center" wrapText="1"/>
    </xf>
    <xf numFmtId="9" fontId="12" fillId="2" borderId="4" xfId="1" applyFont="1" applyFill="1" applyBorder="1" applyAlignment="1">
      <alignment horizontal="center" wrapText="1"/>
    </xf>
    <xf numFmtId="0" fontId="10" fillId="0" borderId="5" xfId="0" applyFont="1" applyBorder="1" applyAlignment="1">
      <alignment vertical="top"/>
    </xf>
    <xf numFmtId="0" fontId="11" fillId="0" borderId="6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3" borderId="1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9" fontId="12" fillId="2" borderId="14" xfId="1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2" fillId="4" borderId="3" xfId="0" applyFont="1" applyFill="1" applyBorder="1" applyAlignment="1">
      <alignment horizontal="center" vertical="center" wrapText="1"/>
    </xf>
    <xf numFmtId="9" fontId="8" fillId="2" borderId="4" xfId="1" applyFont="1" applyFill="1" applyBorder="1" applyAlignment="1">
      <alignment horizontal="center" vertical="center" wrapText="1"/>
    </xf>
    <xf numFmtId="9" fontId="8" fillId="0" borderId="0" xfId="1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9" fontId="12" fillId="2" borderId="15" xfId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9" fontId="12" fillId="2" borderId="0" xfId="1" applyFont="1" applyFill="1" applyBorder="1" applyAlignment="1">
      <alignment horizontal="center" wrapText="1"/>
    </xf>
    <xf numFmtId="9" fontId="8" fillId="2" borderId="4" xfId="1" applyFont="1" applyFill="1" applyBorder="1" applyAlignment="1" applyProtection="1">
      <alignment horizontal="center" vertical="center" wrapText="1"/>
    </xf>
    <xf numFmtId="9" fontId="8" fillId="2" borderId="14" xfId="1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12" fillId="2" borderId="16" xfId="0" applyNumberFormat="1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12" fillId="2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4" borderId="0" xfId="0" applyFont="1" applyFill="1" applyAlignment="1">
      <alignment horizontal="center" vertic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>
      <alignment horizontal="center" vertical="center" wrapText="1"/>
    </xf>
    <xf numFmtId="9" fontId="8" fillId="2" borderId="22" xfId="1" applyFont="1" applyFill="1" applyBorder="1" applyAlignment="1">
      <alignment horizontal="center" vertical="center" wrapText="1"/>
    </xf>
    <xf numFmtId="9" fontId="8" fillId="2" borderId="14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9" fontId="8" fillId="2" borderId="16" xfId="1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 wrapText="1"/>
    </xf>
    <xf numFmtId="9" fontId="0" fillId="0" borderId="45" xfId="1" applyFon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9" fontId="0" fillId="0" borderId="45" xfId="1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9" fontId="0" fillId="0" borderId="46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9" fontId="0" fillId="0" borderId="47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13" fillId="7" borderId="1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/>
    </xf>
    <xf numFmtId="0" fontId="21" fillId="7" borderId="33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2" fillId="3" borderId="11" xfId="0" applyFont="1" applyFill="1" applyBorder="1" applyAlignment="1">
      <alignment horizont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9" fontId="8" fillId="2" borderId="15" xfId="1" applyFont="1" applyFill="1" applyBorder="1" applyAlignment="1">
      <alignment horizontal="center" vertical="center" wrapText="1"/>
    </xf>
    <xf numFmtId="9" fontId="8" fillId="2" borderId="27" xfId="1" applyFont="1" applyFill="1" applyBorder="1" applyAlignment="1">
      <alignment horizontal="center" vertical="center" wrapText="1"/>
    </xf>
    <xf numFmtId="9" fontId="8" fillId="2" borderId="28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12" fillId="2" borderId="15" xfId="1" applyFont="1" applyFill="1" applyBorder="1" applyAlignment="1">
      <alignment horizontal="center" wrapText="1"/>
    </xf>
    <xf numFmtId="9" fontId="12" fillId="2" borderId="27" xfId="1" applyFont="1" applyFill="1" applyBorder="1" applyAlignment="1">
      <alignment horizontal="center" wrapText="1"/>
    </xf>
    <xf numFmtId="9" fontId="12" fillId="2" borderId="28" xfId="1" applyFont="1" applyFill="1" applyBorder="1" applyAlignment="1">
      <alignment horizontal="center" wrapText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2" borderId="29" xfId="0" applyFont="1" applyFill="1" applyBorder="1" applyAlignment="1" applyProtection="1">
      <alignment horizontal="center" wrapText="1"/>
      <protection locked="0"/>
    </xf>
    <xf numFmtId="0" fontId="12" fillId="2" borderId="24" xfId="0" applyFont="1" applyFill="1" applyBorder="1" applyAlignment="1" applyProtection="1">
      <alignment horizontal="center" wrapText="1"/>
      <protection locked="0"/>
    </xf>
    <xf numFmtId="0" fontId="12" fillId="2" borderId="25" xfId="0" applyFont="1" applyFill="1" applyBorder="1" applyAlignment="1" applyProtection="1">
      <alignment horizontal="center" wrapText="1"/>
      <protection locked="0"/>
    </xf>
    <xf numFmtId="0" fontId="4" fillId="3" borderId="3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4" fillId="5" borderId="32" xfId="0" applyFont="1" applyFill="1" applyBorder="1" applyAlignment="1">
      <alignment horizontal="left" vertical="center"/>
    </xf>
    <xf numFmtId="0" fontId="14" fillId="5" borderId="33" xfId="0" applyFont="1" applyFill="1" applyBorder="1" applyAlignment="1">
      <alignment horizontal="left" vertical="center"/>
    </xf>
    <xf numFmtId="0" fontId="14" fillId="5" borderId="3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0" fontId="15" fillId="5" borderId="17" xfId="0" applyFont="1" applyFill="1" applyBorder="1" applyAlignment="1" applyProtection="1">
      <alignment horizontal="center" vertical="center" wrapText="1"/>
      <protection locked="0"/>
    </xf>
    <xf numFmtId="0" fontId="15" fillId="5" borderId="18" xfId="0" applyFont="1" applyFill="1" applyBorder="1" applyAlignment="1" applyProtection="1">
      <alignment horizontal="center" vertical="center" wrapText="1"/>
      <protection locked="0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7" fillId="3" borderId="40" xfId="0" applyFont="1" applyFill="1" applyBorder="1" applyAlignment="1" applyProtection="1">
      <alignment horizontal="center" vertical="center" wrapText="1"/>
      <protection locked="0"/>
    </xf>
    <xf numFmtId="0" fontId="17" fillId="3" borderId="16" xfId="0" applyFont="1" applyFill="1" applyBorder="1" applyAlignment="1" applyProtection="1">
      <alignment horizontal="center" vertical="center" wrapText="1"/>
      <protection locked="0"/>
    </xf>
    <xf numFmtId="0" fontId="17" fillId="3" borderId="41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16" fillId="5" borderId="30" xfId="0" applyFont="1" applyFill="1" applyBorder="1" applyAlignment="1" applyProtection="1">
      <alignment horizontal="center" vertical="center" wrapText="1"/>
      <protection locked="0"/>
    </xf>
    <xf numFmtId="0" fontId="16" fillId="5" borderId="40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>
      <alignment horizontal="left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3" fillId="6" borderId="29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40" xfId="0" applyBorder="1" applyAlignment="1">
      <alignment horizontal="left" vertical="center" wrapText="1"/>
    </xf>
    <xf numFmtId="0" fontId="3" fillId="6" borderId="42" xfId="0" applyFont="1" applyFill="1" applyBorder="1" applyAlignment="1" applyProtection="1">
      <alignment horizontal="left" vertical="top" wrapText="1"/>
      <protection locked="0"/>
    </xf>
    <xf numFmtId="0" fontId="3" fillId="6" borderId="43" xfId="0" applyFont="1" applyFill="1" applyBorder="1" applyAlignment="1" applyProtection="1">
      <alignment horizontal="left" vertical="top" wrapText="1"/>
      <protection locked="0"/>
    </xf>
    <xf numFmtId="0" fontId="3" fillId="6" borderId="44" xfId="0" applyFont="1" applyFill="1" applyBorder="1" applyAlignment="1" applyProtection="1">
      <alignment horizontal="left" vertical="top" wrapText="1"/>
      <protection locked="0"/>
    </xf>
    <xf numFmtId="0" fontId="2" fillId="3" borderId="40" xfId="0" applyFont="1" applyFill="1" applyBorder="1" applyAlignment="1" applyProtection="1">
      <alignment horizontal="left" vertical="top" wrapText="1"/>
      <protection locked="0"/>
    </xf>
    <xf numFmtId="0" fontId="2" fillId="3" borderId="16" xfId="0" applyFont="1" applyFill="1" applyBorder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>
      <alignment horizontal="center" wrapText="1"/>
    </xf>
    <xf numFmtId="0" fontId="0" fillId="2" borderId="16" xfId="0" applyFill="1" applyBorder="1" applyAlignment="1" applyProtection="1">
      <alignment horizont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4" borderId="30" xfId="0" applyFont="1" applyFill="1" applyBorder="1" applyAlignment="1">
      <alignment horizontal="center" wrapText="1"/>
    </xf>
    <xf numFmtId="0" fontId="10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9" fontId="8" fillId="2" borderId="15" xfId="1" applyFont="1" applyFill="1" applyBorder="1" applyAlignment="1" applyProtection="1">
      <alignment horizontal="center" vertical="center" wrapText="1"/>
    </xf>
    <xf numFmtId="9" fontId="8" fillId="2" borderId="28" xfId="1" applyFont="1" applyFill="1" applyBorder="1" applyAlignment="1" applyProtection="1">
      <alignment horizontal="center" vertical="center" wrapText="1"/>
    </xf>
    <xf numFmtId="9" fontId="8" fillId="2" borderId="27" xfId="1" applyFont="1" applyFill="1" applyBorder="1" applyAlignment="1" applyProtection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3" xfId="0" applyFill="1" applyBorder="1" applyAlignment="1" applyProtection="1">
      <alignment horizontal="center" wrapText="1"/>
      <protection locked="0"/>
    </xf>
    <xf numFmtId="0" fontId="0" fillId="2" borderId="24" xfId="0" applyFill="1" applyBorder="1" applyAlignment="1" applyProtection="1">
      <alignment horizontal="center" wrapText="1"/>
      <protection locked="0"/>
    </xf>
    <xf numFmtId="0" fontId="0" fillId="2" borderId="25" xfId="0" applyFill="1" applyBorder="1" applyAlignment="1" applyProtection="1">
      <alignment horizontal="center" wrapText="1"/>
      <protection locked="0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4" fillId="4" borderId="3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4" borderId="3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22" fillId="8" borderId="1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FFFF00"/>
        </patternFill>
      </fill>
    </dxf>
    <dxf>
      <fill>
        <patternFill>
          <bgColor theme="9" tint="-0.49998474074526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ACCIDENTALIDAD POR CAUSA DE RIESGO VIAL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1"/>
          <c:order val="0"/>
          <c:tx>
            <c:v>AT PRESENTADOS POR ESTE RIESGO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VIAL!$D$42:$AE$42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VIAL!$D$43:$AE$43</c:f>
              <c:numCache>
                <c:formatCode>General</c:formatCode>
                <c:ptCount val="28"/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61A-9D57-1B6B0C69AE4C}"/>
            </c:ext>
          </c:extLst>
        </c:ser>
        <c:ser>
          <c:idx val="0"/>
          <c:order val="1"/>
          <c:tx>
            <c:v>PERSONAS EXPUESTAS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VIAL!$D$42:$AE$42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VIAL!$D$44:$AE$44</c:f>
              <c:numCache>
                <c:formatCode>General</c:formatCode>
                <c:ptCount val="28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61A-9D57-1B6B0C69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4145664"/>
        <c:axId val="1"/>
      </c:barChart>
      <c:catAx>
        <c:axId val="941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4145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826817012995221"/>
          <c:y val="0.87336282922966557"/>
          <c:w val="0.74439724151357989"/>
          <c:h val="0.11111486376967755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"/>
          <c:w val="0.96836049736754581"/>
          <c:h val="0.54611656914445328"/>
        </c:manualLayout>
      </c:layout>
      <c:barChart>
        <c:barDir val="col"/>
        <c:grouping val="clustered"/>
        <c:varyColors val="0"/>
        <c:ser>
          <c:idx val="0"/>
          <c:order val="0"/>
          <c:tx>
            <c:v>TRABAJADORES PARTICIPAN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VIAL!$D$67:$AE$67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VIAL!$D$68:$AE$68</c:f>
              <c:numCache>
                <c:formatCode>General</c:formatCode>
                <c:ptCount val="28"/>
                <c:pt idx="3">
                  <c:v>12</c:v>
                </c:pt>
                <c:pt idx="18">
                  <c:v>7</c:v>
                </c:pt>
                <c:pt idx="21">
                  <c:v>8</c:v>
                </c:pt>
                <c:pt idx="2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8-4A3A-BE52-D4F15AA19A6F}"/>
            </c:ext>
          </c:extLst>
        </c:ser>
        <c:ser>
          <c:idx val="1"/>
          <c:order val="1"/>
          <c:tx>
            <c:v>TRABAJADORES PROGRAMADOS</c:v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VIAL!$D$67:$AE$67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VIAL!$D$69:$AE$69</c:f>
              <c:numCache>
                <c:formatCode>General</c:formatCode>
                <c:ptCount val="28"/>
                <c:pt idx="3">
                  <c:v>12</c:v>
                </c:pt>
                <c:pt idx="18">
                  <c:v>7</c:v>
                </c:pt>
                <c:pt idx="21">
                  <c:v>8</c:v>
                </c:pt>
                <c:pt idx="2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8-4A3A-BE52-D4F15AA19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4150304"/>
        <c:axId val="1"/>
      </c:barChart>
      <c:catAx>
        <c:axId val="941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4150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0388471005786166E-2"/>
          <c:y val="0.86270334188437603"/>
          <c:w val="0.75404385803427421"/>
          <c:h val="0.10915838203434962"/>
        </c:manualLayout>
      </c:layout>
      <c:overlay val="0"/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Disminución</a:t>
            </a:r>
            <a:r>
              <a:rPr lang="es-PE" baseline="0"/>
              <a:t> de incidentes vehiculares</a:t>
            </a:r>
            <a:endParaRPr lang="es-P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VIAL!$A$95:$C$95</c:f>
              <c:strCache>
                <c:ptCount val="3"/>
                <c:pt idx="0">
                  <c:v>INCIDENTES VEHICULARES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VIAL!$D$94:$AE$94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VIAL!$D$95:$AE$95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2-49F3-8772-0EE10938ADE6}"/>
            </c:ext>
          </c:extLst>
        </c:ser>
        <c:ser>
          <c:idx val="1"/>
          <c:order val="1"/>
          <c:tx>
            <c:strRef>
              <c:f>VIAL!$A$96:$C$96</c:f>
              <c:strCache>
                <c:ptCount val="3"/>
                <c:pt idx="0">
                  <c:v>INCIDENTES VEHICULARES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VIAL!$D$94:$AE$94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VIAL!$D$96:$AE$96</c:f>
              <c:numCache>
                <c:formatCode>General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72-49F3-8772-0EE10938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5191"/>
        <c:axId val="161251847"/>
      </c:barChart>
      <c:lineChart>
        <c:grouping val="standard"/>
        <c:varyColors val="0"/>
        <c:ser>
          <c:idx val="2"/>
          <c:order val="2"/>
          <c:tx>
            <c:strRef>
              <c:f>VIAL!$A$97:$C$97</c:f>
              <c:strCache>
                <c:ptCount val="3"/>
                <c:pt idx="0">
                  <c:v>% DE REDUCCIÓN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VIAL!$D$94:$AE$94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VIAL!$D$97:$AE$97</c:f>
              <c:numCache>
                <c:formatCode>0%</c:formatCode>
                <c:ptCount val="2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6">
                  <c:v>0</c:v>
                </c:pt>
                <c:pt idx="9">
                  <c:v>0</c:v>
                </c:pt>
                <c:pt idx="12">
                  <c:v>0</c:v>
                </c:pt>
                <c:pt idx="15">
                  <c:v>0</c:v>
                </c:pt>
                <c:pt idx="18">
                  <c:v>0</c:v>
                </c:pt>
                <c:pt idx="21">
                  <c:v>0</c:v>
                </c:pt>
                <c:pt idx="24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72-49F3-8772-0EE10938ADE6}"/>
            </c:ext>
          </c:extLst>
        </c:ser>
        <c:ser>
          <c:idx val="3"/>
          <c:order val="3"/>
          <c:tx>
            <c:strRef>
              <c:f>VIAL!$A$98:$C$98</c:f>
              <c:strCache>
                <c:ptCount val="3"/>
                <c:pt idx="0">
                  <c:v>META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VIAL!$D$94:$AE$94</c:f>
              <c:strCache>
                <c:ptCount val="2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6">
                  <c:v>MAYO</c:v>
                </c:pt>
                <c:pt idx="9">
                  <c:v>JUNIO</c:v>
                </c:pt>
                <c:pt idx="12">
                  <c:v>JULIO</c:v>
                </c:pt>
                <c:pt idx="15">
                  <c:v>AGOSTO</c:v>
                </c:pt>
                <c:pt idx="18">
                  <c:v>SEPTIEMBRE</c:v>
                </c:pt>
                <c:pt idx="21">
                  <c:v>OCTUBRE</c:v>
                </c:pt>
                <c:pt idx="24">
                  <c:v>NOVIEMBRE</c:v>
                </c:pt>
                <c:pt idx="27">
                  <c:v>DICIEMBRE</c:v>
                </c:pt>
              </c:strCache>
            </c:strRef>
          </c:cat>
          <c:val>
            <c:numRef>
              <c:f>VIAL!$D$98:$AE$98</c:f>
              <c:numCache>
                <c:formatCode>0%</c:formatCode>
                <c:ptCount val="28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6">
                  <c:v>0.05</c:v>
                </c:pt>
                <c:pt idx="9">
                  <c:v>0.05</c:v>
                </c:pt>
                <c:pt idx="12">
                  <c:v>0.05</c:v>
                </c:pt>
                <c:pt idx="15">
                  <c:v>0.05</c:v>
                </c:pt>
                <c:pt idx="18">
                  <c:v>0.05</c:v>
                </c:pt>
                <c:pt idx="21">
                  <c:v>0.05</c:v>
                </c:pt>
                <c:pt idx="24">
                  <c:v>0.05</c:v>
                </c:pt>
                <c:pt idx="27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72-49F3-8772-0EE10938A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3511"/>
        <c:axId val="98118151"/>
      </c:lineChart>
      <c:catAx>
        <c:axId val="184285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1251847"/>
        <c:crosses val="autoZero"/>
        <c:auto val="1"/>
        <c:lblAlgn val="ctr"/>
        <c:lblOffset val="100"/>
        <c:noMultiLvlLbl val="0"/>
      </c:catAx>
      <c:valAx>
        <c:axId val="161251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4285191"/>
        <c:crosses val="autoZero"/>
        <c:crossBetween val="between"/>
      </c:valAx>
      <c:valAx>
        <c:axId val="9811815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8133511"/>
        <c:crosses val="max"/>
        <c:crossBetween val="between"/>
      </c:valAx>
      <c:catAx>
        <c:axId val="981335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1181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INDICE DE 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'Consolidado '!$A$4:$C$4</c:f>
              <c:strCache>
                <c:ptCount val="3"/>
                <c:pt idx="0">
                  <c:v>AT PRESENTADOS POR ESTE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'Consolidado '!$G$3:$X$3</c:f>
              <c:strCache>
                <c:ptCount val="10"/>
                <c:pt idx="0">
                  <c:v>ABRIL</c:v>
                </c:pt>
                <c:pt idx="2">
                  <c:v>MAYO</c:v>
                </c:pt>
                <c:pt idx="4">
                  <c:v>JUNIO</c:v>
                </c:pt>
                <c:pt idx="6">
                  <c:v>JULIO</c:v>
                </c:pt>
                <c:pt idx="7">
                  <c:v>AGOSTO</c:v>
                </c:pt>
                <c:pt idx="9">
                  <c:v>SEPTIEMBRE</c:v>
                </c:pt>
              </c:strCache>
            </c:strRef>
          </c:cat>
          <c:val>
            <c:numRef>
              <c:f>'Consolidado '!$G$4:$X$4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C-4294-A622-1CE6887748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3274480"/>
        <c:axId val="1"/>
      </c:barChart>
      <c:catAx>
        <c:axId val="5327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274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825803416096499"/>
          <c:y val="0.85372044421949855"/>
          <c:w val="0.10948905109489052"/>
          <c:h val="1.8685427105702694E-2"/>
        </c:manualLayout>
      </c:layout>
      <c:overlay val="0"/>
      <c:txPr>
        <a:bodyPr/>
        <a:lstStyle/>
        <a:p>
          <a:pPr>
            <a:defRPr sz="3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EFICACIA DE ACCIDENTALIDAD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681241516914787E-2"/>
          <c:y val="0.10968110176794463"/>
          <c:w val="0.96836058823786164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'Trimestres '!$A$4:$C$4</c:f>
              <c:strCache>
                <c:ptCount val="3"/>
                <c:pt idx="0">
                  <c:v>MESES EN LOS CUALES SE PRESENTARON  AT POR ESTE RIESGO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'!$E$3:$F$3</c:f>
              <c:strCache>
                <c:ptCount val="2"/>
                <c:pt idx="0">
                  <c:v>2DO TRIMESTRE</c:v>
                </c:pt>
                <c:pt idx="1">
                  <c:v>3ER TRIMESTRE</c:v>
                </c:pt>
              </c:strCache>
            </c:strRef>
          </c:cat>
          <c:val>
            <c:numRef>
              <c:f>'Trimestres '!$E$4:$F$4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80-4490-A132-253F20528A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4147984"/>
        <c:axId val="1"/>
      </c:barChart>
      <c:catAx>
        <c:axId val="9414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414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DE  COBERTURA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71056949634407E-2"/>
          <c:y val="0.10968105012205202"/>
          <c:w val="0.96836049736754581"/>
          <c:h val="0.54611656914445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'Trimestres '!$A$32:$C$32</c:f>
              <c:strCache>
                <c:ptCount val="3"/>
                <c:pt idx="0">
                  <c:v>TRABAJADORES PARTICIPAN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'!$F$31</c:f>
              <c:strCache>
                <c:ptCount val="1"/>
                <c:pt idx="0">
                  <c:v>3ER TRIMESTRE</c:v>
                </c:pt>
              </c:strCache>
            </c:strRef>
          </c:cat>
          <c:val>
            <c:numRef>
              <c:f>'Trimestres '!$F$32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754D-4ED0-95D2-91F5E3406071}"/>
            </c:ext>
          </c:extLst>
        </c:ser>
        <c:ser>
          <c:idx val="1"/>
          <c:order val="1"/>
          <c:tx>
            <c:strRef>
              <c:f>'Trimestres '!$A$33:$C$33</c:f>
              <c:strCache>
                <c:ptCount val="3"/>
                <c:pt idx="0">
                  <c:v>TRABAJADORES PROGRAMADOS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'Trimestres '!$F$31</c:f>
              <c:strCache>
                <c:ptCount val="1"/>
                <c:pt idx="0">
                  <c:v>3ER TRIMESTRE</c:v>
                </c:pt>
              </c:strCache>
            </c:strRef>
          </c:cat>
          <c:val>
            <c:numRef>
              <c:f>'Trimestres '!$F$33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754D-4ED0-95D2-91F5E34060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4148912"/>
        <c:axId val="1"/>
      </c:barChart>
      <c:catAx>
        <c:axId val="94148912"/>
        <c:scaling>
          <c:orientation val="minMax"/>
        </c:scaling>
        <c:delete val="0"/>
        <c:axPos val="b"/>
        <c:numFmt formatCode="0.00%" sourceLinked="0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94148912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'Trimestres '!$A$60</c:f>
              <c:strCache>
                <c:ptCount val="1"/>
                <c:pt idx="0">
                  <c:v>INCIDENTES VEHICULARES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'Trimestres '!$B$59:$H$59</c:f>
              <c:strCache>
                <c:ptCount val="7"/>
                <c:pt idx="2">
                  <c:v>1ER TRIMESTRE</c:v>
                </c:pt>
                <c:pt idx="3">
                  <c:v>2DO TRIMESTRE</c:v>
                </c:pt>
                <c:pt idx="4">
                  <c:v>3ER TRIMESTRE</c:v>
                </c:pt>
                <c:pt idx="5">
                  <c:v>4to TRIMESTRE</c:v>
                </c:pt>
                <c:pt idx="6">
                  <c:v>Consolidado</c:v>
                </c:pt>
              </c:strCache>
            </c:strRef>
          </c:cat>
          <c:val>
            <c:numRef>
              <c:f>'Trimestres '!$B$60:$H$60</c:f>
              <c:numCache>
                <c:formatCode>General</c:formatCode>
                <c:ptCount val="7"/>
                <c:pt idx="2" formatCode="0">
                  <c:v>0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1-4147-BDA9-DD4EE78E45D7}"/>
            </c:ext>
          </c:extLst>
        </c:ser>
        <c:ser>
          <c:idx val="1"/>
          <c:order val="1"/>
          <c:tx>
            <c:strRef>
              <c:f>'Trimestres '!$A$61</c:f>
              <c:strCache>
                <c:ptCount val="1"/>
                <c:pt idx="0">
                  <c:v>INCIDENTES VEHICULARES 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'Trimestres '!$B$59:$H$59</c:f>
              <c:strCache>
                <c:ptCount val="7"/>
                <c:pt idx="2">
                  <c:v>1ER TRIMESTRE</c:v>
                </c:pt>
                <c:pt idx="3">
                  <c:v>2DO TRIMESTRE</c:v>
                </c:pt>
                <c:pt idx="4">
                  <c:v>3ER TRIMESTRE</c:v>
                </c:pt>
                <c:pt idx="5">
                  <c:v>4to TRIMESTRE</c:v>
                </c:pt>
                <c:pt idx="6">
                  <c:v>Consolidado</c:v>
                </c:pt>
              </c:strCache>
            </c:strRef>
          </c:cat>
          <c:val>
            <c:numRef>
              <c:f>'Trimestres '!$B$61:$H$61</c:f>
              <c:numCache>
                <c:formatCode>General</c:formatCode>
                <c:ptCount val="7"/>
                <c:pt idx="2" formatCode="0">
                  <c:v>0</c:v>
                </c:pt>
                <c:pt idx="3" formatCode="0">
                  <c:v>1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1-4147-BDA9-DD4EE78E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074335"/>
        <c:axId val="1061056447"/>
      </c:barChart>
      <c:lineChart>
        <c:grouping val="standard"/>
        <c:varyColors val="0"/>
        <c:ser>
          <c:idx val="2"/>
          <c:order val="2"/>
          <c:tx>
            <c:strRef>
              <c:f>'Trimestres '!$A$62</c:f>
              <c:strCache>
                <c:ptCount val="1"/>
                <c:pt idx="0">
                  <c:v>% DE REDUCCIÓN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'Trimestres '!$B$59:$H$59</c:f>
              <c:strCache>
                <c:ptCount val="7"/>
                <c:pt idx="2">
                  <c:v>1ER TRIMESTRE</c:v>
                </c:pt>
                <c:pt idx="3">
                  <c:v>2DO TRIMESTRE</c:v>
                </c:pt>
                <c:pt idx="4">
                  <c:v>3ER TRIMESTRE</c:v>
                </c:pt>
                <c:pt idx="5">
                  <c:v>4to TRIMESTRE</c:v>
                </c:pt>
                <c:pt idx="6">
                  <c:v>Consolidado</c:v>
                </c:pt>
              </c:strCache>
            </c:strRef>
          </c:cat>
          <c:val>
            <c:numRef>
              <c:f>'Trimestres '!$B$62:$H$62</c:f>
              <c:numCache>
                <c:formatCode>General</c:formatCode>
                <c:ptCount val="7"/>
                <c:pt idx="2" formatCode="0%">
                  <c:v>0</c:v>
                </c:pt>
                <c:pt idx="3" formatCode="0%">
                  <c:v>-1</c:v>
                </c:pt>
                <c:pt idx="4" formatCode="0%">
                  <c:v>0</c:v>
                </c:pt>
                <c:pt idx="5" formatCode="0%">
                  <c:v>0</c:v>
                </c:pt>
                <c:pt idx="6" formatCode="0%">
                  <c:v>-0.25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1-4147-BDA9-DD4EE78E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67855"/>
        <c:axId val="1401468687"/>
      </c:lineChart>
      <c:catAx>
        <c:axId val="106107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61056447"/>
        <c:crosses val="autoZero"/>
        <c:auto val="1"/>
        <c:lblAlgn val="ctr"/>
        <c:lblOffset val="100"/>
        <c:noMultiLvlLbl val="0"/>
      </c:catAx>
      <c:valAx>
        <c:axId val="106105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61074335"/>
        <c:crosses val="autoZero"/>
        <c:crossBetween val="between"/>
      </c:valAx>
      <c:valAx>
        <c:axId val="140146868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401467855"/>
        <c:crosses val="max"/>
        <c:crossBetween val="between"/>
      </c:valAx>
      <c:catAx>
        <c:axId val="14014678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1468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46</xdr:row>
      <xdr:rowOff>0</xdr:rowOff>
    </xdr:from>
    <xdr:to>
      <xdr:col>12</xdr:col>
      <xdr:colOff>276225</xdr:colOff>
      <xdr:row>57</xdr:row>
      <xdr:rowOff>123825</xdr:rowOff>
    </xdr:to>
    <xdr:graphicFrame macro="">
      <xdr:nvGraphicFramePr>
        <xdr:cNvPr id="1373646" name="3 Gráfico">
          <a:extLst>
            <a:ext uri="{FF2B5EF4-FFF2-40B4-BE49-F238E27FC236}">
              <a16:creationId xmlns:a16="http://schemas.microsoft.com/office/drawing/2014/main" id="{9FE935E1-24DA-51C5-04E2-BCE9F8D0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71</xdr:row>
      <xdr:rowOff>0</xdr:rowOff>
    </xdr:from>
    <xdr:to>
      <xdr:col>13</xdr:col>
      <xdr:colOff>28575</xdr:colOff>
      <xdr:row>89</xdr:row>
      <xdr:rowOff>123825</xdr:rowOff>
    </xdr:to>
    <xdr:graphicFrame macro="">
      <xdr:nvGraphicFramePr>
        <xdr:cNvPr id="1373647" name="3 Gráfico">
          <a:extLst>
            <a:ext uri="{FF2B5EF4-FFF2-40B4-BE49-F238E27FC236}">
              <a16:creationId xmlns:a16="http://schemas.microsoft.com/office/drawing/2014/main" id="{A5D9D867-7DA3-4D75-81F4-2D575B6F8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360044</xdr:colOff>
      <xdr:row>0</xdr:row>
      <xdr:rowOff>74295</xdr:rowOff>
    </xdr:from>
    <xdr:to>
      <xdr:col>3</xdr:col>
      <xdr:colOff>274319</xdr:colOff>
      <xdr:row>1</xdr:row>
      <xdr:rowOff>447087</xdr:rowOff>
    </xdr:to>
    <xdr:pic>
      <xdr:nvPicPr>
        <xdr:cNvPr id="1373648" name="Imagen 6">
          <a:extLst>
            <a:ext uri="{FF2B5EF4-FFF2-40B4-BE49-F238E27FC236}">
              <a16:creationId xmlns:a16="http://schemas.microsoft.com/office/drawing/2014/main" id="{61A13E16-D6D6-93BE-4624-FA5BF1EF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4" y="74295"/>
          <a:ext cx="1133475" cy="822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98</xdr:row>
      <xdr:rowOff>133350</xdr:rowOff>
    </xdr:from>
    <xdr:to>
      <xdr:col>14</xdr:col>
      <xdr:colOff>104775</xdr:colOff>
      <xdr:row>118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CA69B6-7D6B-C2BC-F655-7F5C8D8E128A}"/>
            </a:ext>
            <a:ext uri="{147F2762-F138-4A5C-976F-8EAC2B608ADB}">
              <a16:predDERef xmlns:a16="http://schemas.microsoft.com/office/drawing/2014/main" pred="{61A13E16-D6D6-93BE-4624-FA5BF1EFD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0</xdr:rowOff>
    </xdr:from>
    <xdr:to>
      <xdr:col>12</xdr:col>
      <xdr:colOff>276225</xdr:colOff>
      <xdr:row>26</xdr:row>
      <xdr:rowOff>123825</xdr:rowOff>
    </xdr:to>
    <xdr:graphicFrame macro="">
      <xdr:nvGraphicFramePr>
        <xdr:cNvPr id="277161" name="3 Gráfico">
          <a:extLst>
            <a:ext uri="{FF2B5EF4-FFF2-40B4-BE49-F238E27FC236}">
              <a16:creationId xmlns:a16="http://schemas.microsoft.com/office/drawing/2014/main" id="{CEA7F7FA-202C-97D0-A54A-5B0E1B9A0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123825</xdr:rowOff>
    </xdr:from>
    <xdr:to>
      <xdr:col>8</xdr:col>
      <xdr:colOff>152400</xdr:colOff>
      <xdr:row>26</xdr:row>
      <xdr:rowOff>123825</xdr:rowOff>
    </xdr:to>
    <xdr:graphicFrame macro="">
      <xdr:nvGraphicFramePr>
        <xdr:cNvPr id="388723" name="3 Gráfico">
          <a:extLst>
            <a:ext uri="{FF2B5EF4-FFF2-40B4-BE49-F238E27FC236}">
              <a16:creationId xmlns:a16="http://schemas.microsoft.com/office/drawing/2014/main" id="{95DBDCDE-EDFB-362E-9023-E799F502B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34</xdr:row>
      <xdr:rowOff>104775</xdr:rowOff>
    </xdr:from>
    <xdr:to>
      <xdr:col>8</xdr:col>
      <xdr:colOff>342900</xdr:colOff>
      <xdr:row>55</xdr:row>
      <xdr:rowOff>66675</xdr:rowOff>
    </xdr:to>
    <xdr:graphicFrame macro="">
      <xdr:nvGraphicFramePr>
        <xdr:cNvPr id="388724" name="3 Gráfico">
          <a:extLst>
            <a:ext uri="{FF2B5EF4-FFF2-40B4-BE49-F238E27FC236}">
              <a16:creationId xmlns:a16="http://schemas.microsoft.com/office/drawing/2014/main" id="{BF7B66BF-4B90-21A8-298E-13E1F63C1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21772</xdr:colOff>
      <xdr:row>63</xdr:row>
      <xdr:rowOff>5443</xdr:rowOff>
    </xdr:from>
    <xdr:to>
      <xdr:col>8</xdr:col>
      <xdr:colOff>10886</xdr:colOff>
      <xdr:row>89</xdr:row>
      <xdr:rowOff>174172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B02FE6-8F9F-462F-A6AC-28C1768CB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9"/>
  <sheetViews>
    <sheetView tabSelected="1" zoomScaleNormal="100" zoomScaleSheetLayoutView="100" workbookViewId="0">
      <selection activeCell="AE1" sqref="AE1:AE2"/>
    </sheetView>
  </sheetViews>
  <sheetFormatPr baseColWidth="10" defaultColWidth="11.5703125" defaultRowHeight="15" x14ac:dyDescent="0.25"/>
  <cols>
    <col min="1" max="1" width="6.7109375" customWidth="1"/>
    <col min="2" max="3" width="5.5703125" customWidth="1"/>
    <col min="4" max="4" width="12.5703125" customWidth="1"/>
    <col min="5" max="5" width="13.140625" customWidth="1"/>
    <col min="6" max="6" width="16.28515625" customWidth="1"/>
    <col min="7" max="30" width="4.28515625" customWidth="1"/>
    <col min="31" max="31" width="17" customWidth="1"/>
  </cols>
  <sheetData>
    <row r="1" spans="1:31" ht="35.450000000000003" customHeight="1" x14ac:dyDescent="0.25">
      <c r="A1" s="142"/>
      <c r="B1" s="143"/>
      <c r="C1" s="143"/>
      <c r="D1" s="144"/>
      <c r="E1" s="231" t="s">
        <v>0</v>
      </c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3"/>
      <c r="AE1" s="243" t="s">
        <v>114</v>
      </c>
    </row>
    <row r="2" spans="1:31" ht="38.450000000000003" customHeight="1" thickBot="1" x14ac:dyDescent="0.3">
      <c r="A2" s="145"/>
      <c r="B2" s="146"/>
      <c r="C2" s="146"/>
      <c r="D2" s="147"/>
      <c r="E2" s="234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  <c r="AE2" s="244"/>
    </row>
    <row r="3" spans="1:31" ht="12" customHeight="1" thickBot="1" x14ac:dyDescent="0.3">
      <c r="A3" s="6"/>
      <c r="B3" s="2"/>
      <c r="C3" s="2"/>
      <c r="D3" s="2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7"/>
    </row>
    <row r="4" spans="1:31" ht="21.75" customHeight="1" thickBot="1" x14ac:dyDescent="0.3">
      <c r="A4" s="148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50"/>
    </row>
    <row r="5" spans="1:31" ht="15" customHeight="1" x14ac:dyDescent="0.25">
      <c r="A5" s="123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5"/>
    </row>
    <row r="6" spans="1:31" ht="11.45" customHeight="1" x14ac:dyDescent="0.25">
      <c r="A6" s="151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3"/>
    </row>
    <row r="7" spans="1:31" ht="15.75" thickBot="1" x14ac:dyDescent="0.3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6"/>
    </row>
    <row r="8" spans="1:31" ht="15.75" thickBot="1" x14ac:dyDescent="0.3">
      <c r="A8" s="123" t="s">
        <v>4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5"/>
    </row>
    <row r="9" spans="1:31" ht="17.45" customHeight="1" thickBot="1" x14ac:dyDescent="0.3">
      <c r="A9" s="126" t="s">
        <v>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8"/>
    </row>
    <row r="10" spans="1:31" ht="17.45" customHeight="1" thickBot="1" x14ac:dyDescent="0.3">
      <c r="A10" s="93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5"/>
    </row>
    <row r="11" spans="1:31" ht="17.45" customHeight="1" thickBot="1" x14ac:dyDescent="0.3">
      <c r="A11" s="93" t="s">
        <v>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</row>
    <row r="12" spans="1:31" ht="15" customHeight="1" thickBot="1" x14ac:dyDescent="0.3">
      <c r="A12" s="123" t="s">
        <v>8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5"/>
    </row>
    <row r="13" spans="1:31" ht="20.45" customHeight="1" thickBot="1" x14ac:dyDescent="0.3">
      <c r="A13" s="157" t="s">
        <v>9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9"/>
    </row>
    <row r="14" spans="1:31" ht="20.45" customHeight="1" thickBot="1" x14ac:dyDescent="0.3">
      <c r="A14" s="157" t="s">
        <v>10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9"/>
    </row>
    <row r="15" spans="1:31" ht="20.45" customHeight="1" thickBot="1" x14ac:dyDescent="0.3">
      <c r="A15" s="93" t="s">
        <v>11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5"/>
    </row>
    <row r="16" spans="1:31" ht="15.75" customHeight="1" x14ac:dyDescent="0.25">
      <c r="A16" s="138" t="s">
        <v>12</v>
      </c>
      <c r="B16" s="132"/>
      <c r="C16" s="132"/>
      <c r="D16" s="132"/>
      <c r="E16" s="132"/>
      <c r="F16" s="132" t="s">
        <v>13</v>
      </c>
      <c r="G16" s="140" t="s">
        <v>14</v>
      </c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29" t="s">
        <v>15</v>
      </c>
    </row>
    <row r="17" spans="1:31" ht="16.5" customHeight="1" x14ac:dyDescent="0.25">
      <c r="A17" s="139"/>
      <c r="B17" s="133"/>
      <c r="C17" s="133"/>
      <c r="D17" s="133"/>
      <c r="E17" s="133"/>
      <c r="F17" s="133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30"/>
    </row>
    <row r="18" spans="1:31" ht="11.45" customHeight="1" x14ac:dyDescent="0.25">
      <c r="A18" s="134" t="s">
        <v>16</v>
      </c>
      <c r="B18" s="135"/>
      <c r="C18" s="135"/>
      <c r="D18" s="135"/>
      <c r="E18" s="135"/>
      <c r="F18" s="135"/>
      <c r="G18" s="122" t="s">
        <v>17</v>
      </c>
      <c r="H18" s="122"/>
      <c r="I18" s="122" t="s">
        <v>18</v>
      </c>
      <c r="J18" s="122"/>
      <c r="K18" s="122" t="s">
        <v>19</v>
      </c>
      <c r="L18" s="122"/>
      <c r="M18" s="122" t="s">
        <v>20</v>
      </c>
      <c r="N18" s="122"/>
      <c r="O18" s="122" t="s">
        <v>21</v>
      </c>
      <c r="P18" s="122"/>
      <c r="Q18" s="122" t="s">
        <v>22</v>
      </c>
      <c r="R18" s="122"/>
      <c r="S18" s="122" t="s">
        <v>23</v>
      </c>
      <c r="T18" s="122"/>
      <c r="U18" s="122" t="s">
        <v>24</v>
      </c>
      <c r="V18" s="122"/>
      <c r="W18" s="122" t="s">
        <v>25</v>
      </c>
      <c r="X18" s="122"/>
      <c r="Y18" s="122" t="s">
        <v>26</v>
      </c>
      <c r="Z18" s="122"/>
      <c r="AA18" s="122" t="s">
        <v>27</v>
      </c>
      <c r="AB18" s="122"/>
      <c r="AC18" s="122" t="s">
        <v>28</v>
      </c>
      <c r="AD18" s="122"/>
      <c r="AE18" s="130"/>
    </row>
    <row r="19" spans="1:31" ht="13.9" customHeight="1" x14ac:dyDescent="0.25">
      <c r="A19" s="136"/>
      <c r="B19" s="137"/>
      <c r="C19" s="137"/>
      <c r="D19" s="137"/>
      <c r="E19" s="137"/>
      <c r="F19" s="137"/>
      <c r="G19" s="52" t="s">
        <v>29</v>
      </c>
      <c r="H19" s="52" t="s">
        <v>30</v>
      </c>
      <c r="I19" s="52" t="s">
        <v>29</v>
      </c>
      <c r="J19" s="52" t="s">
        <v>30</v>
      </c>
      <c r="K19" s="52" t="s">
        <v>29</v>
      </c>
      <c r="L19" s="52" t="s">
        <v>30</v>
      </c>
      <c r="M19" s="52" t="s">
        <v>29</v>
      </c>
      <c r="N19" s="52" t="s">
        <v>30</v>
      </c>
      <c r="O19" s="52" t="s">
        <v>29</v>
      </c>
      <c r="P19" s="52" t="s">
        <v>30</v>
      </c>
      <c r="Q19" s="52" t="s">
        <v>29</v>
      </c>
      <c r="R19" s="52" t="s">
        <v>30</v>
      </c>
      <c r="S19" s="52" t="s">
        <v>29</v>
      </c>
      <c r="T19" s="52" t="s">
        <v>30</v>
      </c>
      <c r="U19" s="52" t="s">
        <v>29</v>
      </c>
      <c r="V19" s="52" t="s">
        <v>30</v>
      </c>
      <c r="W19" s="52" t="s">
        <v>29</v>
      </c>
      <c r="X19" s="52" t="s">
        <v>30</v>
      </c>
      <c r="Y19" s="52" t="s">
        <v>29</v>
      </c>
      <c r="Z19" s="52" t="s">
        <v>30</v>
      </c>
      <c r="AA19" s="52" t="s">
        <v>29</v>
      </c>
      <c r="AB19" s="52" t="s">
        <v>30</v>
      </c>
      <c r="AC19" s="52" t="s">
        <v>29</v>
      </c>
      <c r="AD19" s="52" t="s">
        <v>30</v>
      </c>
      <c r="AE19" s="131"/>
    </row>
    <row r="20" spans="1:31" ht="38.25" customHeight="1" x14ac:dyDescent="0.25">
      <c r="A20" s="160" t="s">
        <v>31</v>
      </c>
      <c r="B20" s="99"/>
      <c r="C20" s="99"/>
      <c r="D20" s="99"/>
      <c r="E20" s="100"/>
      <c r="F20" s="58" t="s">
        <v>32</v>
      </c>
      <c r="G20" s="61"/>
      <c r="H20" s="61"/>
      <c r="I20" s="61"/>
      <c r="J20" s="61"/>
      <c r="K20" s="61"/>
      <c r="L20" s="61"/>
      <c r="M20" s="61" t="s">
        <v>29</v>
      </c>
      <c r="N20" s="61" t="s">
        <v>30</v>
      </c>
      <c r="O20" s="61" t="s">
        <v>29</v>
      </c>
      <c r="P20" s="61" t="s">
        <v>30</v>
      </c>
      <c r="Q20" s="61" t="s">
        <v>29</v>
      </c>
      <c r="R20" s="61" t="s">
        <v>30</v>
      </c>
      <c r="S20" s="61" t="s">
        <v>29</v>
      </c>
      <c r="T20" s="61"/>
      <c r="U20" s="61" t="s">
        <v>29</v>
      </c>
      <c r="V20" s="61"/>
      <c r="W20" s="61" t="s">
        <v>29</v>
      </c>
      <c r="X20" s="61"/>
      <c r="Y20" s="61" t="s">
        <v>29</v>
      </c>
      <c r="Z20" s="61"/>
      <c r="AA20" s="61" t="s">
        <v>29</v>
      </c>
      <c r="AB20" s="61"/>
      <c r="AC20" s="61" t="s">
        <v>29</v>
      </c>
      <c r="AD20" s="61"/>
      <c r="AE20" s="60" t="s">
        <v>105</v>
      </c>
    </row>
    <row r="21" spans="1:31" ht="42.75" customHeight="1" x14ac:dyDescent="0.25">
      <c r="A21" s="160" t="s">
        <v>33</v>
      </c>
      <c r="B21" s="99"/>
      <c r="C21" s="99"/>
      <c r="D21" s="99"/>
      <c r="E21" s="100"/>
      <c r="F21" s="58" t="s">
        <v>34</v>
      </c>
      <c r="G21" s="61"/>
      <c r="H21" s="61"/>
      <c r="I21" s="61"/>
      <c r="J21" s="61"/>
      <c r="K21" s="61"/>
      <c r="L21" s="61"/>
      <c r="M21" s="61" t="s">
        <v>29</v>
      </c>
      <c r="N21" s="61" t="s">
        <v>30</v>
      </c>
      <c r="O21" s="61"/>
      <c r="P21" s="61"/>
      <c r="Q21" s="62"/>
      <c r="R21" s="61"/>
      <c r="S21" s="61"/>
      <c r="T21" s="61"/>
      <c r="U21" s="62"/>
      <c r="V21" s="62"/>
      <c r="W21" s="62"/>
      <c r="X21" s="62"/>
      <c r="Y21" s="62"/>
      <c r="Z21" s="62"/>
      <c r="AA21" s="62"/>
      <c r="AB21" s="62"/>
      <c r="AC21" s="62"/>
      <c r="AD21" s="61"/>
      <c r="AE21" s="60" t="s">
        <v>35</v>
      </c>
    </row>
    <row r="22" spans="1:31" ht="42.75" customHeight="1" x14ac:dyDescent="0.25">
      <c r="A22" s="160" t="s">
        <v>36</v>
      </c>
      <c r="B22" s="99"/>
      <c r="C22" s="99"/>
      <c r="D22" s="99"/>
      <c r="E22" s="100"/>
      <c r="F22" s="58" t="s">
        <v>37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2"/>
      <c r="R22" s="61"/>
      <c r="S22" s="61" t="s">
        <v>29</v>
      </c>
      <c r="T22" s="61"/>
      <c r="U22" s="61"/>
      <c r="V22" s="61"/>
      <c r="W22" s="61"/>
      <c r="X22" s="62"/>
      <c r="Y22" s="61" t="s">
        <v>29</v>
      </c>
      <c r="Z22" s="62"/>
      <c r="AA22" s="62"/>
      <c r="AB22" s="62"/>
      <c r="AC22" s="62"/>
      <c r="AD22" s="61"/>
      <c r="AE22" s="60" t="s">
        <v>38</v>
      </c>
    </row>
    <row r="23" spans="1:31" ht="42.75" customHeight="1" x14ac:dyDescent="0.25">
      <c r="A23" s="160" t="s">
        <v>100</v>
      </c>
      <c r="B23" s="99"/>
      <c r="C23" s="99"/>
      <c r="D23" s="99"/>
      <c r="E23" s="100"/>
      <c r="F23" s="58" t="s">
        <v>113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2"/>
      <c r="R23" s="61"/>
      <c r="S23" s="61"/>
      <c r="T23" s="61"/>
      <c r="U23" s="61"/>
      <c r="V23" s="61"/>
      <c r="W23" s="61"/>
      <c r="X23" s="62"/>
      <c r="Y23" s="61"/>
      <c r="Z23" s="62"/>
      <c r="AA23" s="62"/>
      <c r="AB23" s="62"/>
      <c r="AC23" s="62"/>
      <c r="AD23" s="61"/>
      <c r="AE23" s="60" t="s">
        <v>108</v>
      </c>
    </row>
    <row r="24" spans="1:31" ht="42.75" customHeight="1" x14ac:dyDescent="0.25">
      <c r="A24" s="160" t="s">
        <v>101</v>
      </c>
      <c r="B24" s="99"/>
      <c r="C24" s="99"/>
      <c r="D24" s="99"/>
      <c r="E24" s="100"/>
      <c r="F24" s="58" t="s">
        <v>112</v>
      </c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2"/>
      <c r="R24" s="61"/>
      <c r="S24" s="61"/>
      <c r="T24" s="61"/>
      <c r="U24" s="61"/>
      <c r="V24" s="61"/>
      <c r="W24" s="61"/>
      <c r="X24" s="62"/>
      <c r="Y24" s="61"/>
      <c r="Z24" s="62"/>
      <c r="AA24" s="62"/>
      <c r="AB24" s="62"/>
      <c r="AC24" s="62"/>
      <c r="AD24" s="61"/>
      <c r="AE24" s="60" t="s">
        <v>107</v>
      </c>
    </row>
    <row r="25" spans="1:31" ht="42.75" customHeight="1" x14ac:dyDescent="0.25">
      <c r="A25" s="237" t="s">
        <v>106</v>
      </c>
      <c r="B25" s="238"/>
      <c r="C25" s="238"/>
      <c r="D25" s="238"/>
      <c r="E25" s="239"/>
      <c r="F25" s="58" t="s">
        <v>44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2"/>
      <c r="R25" s="61"/>
      <c r="S25" s="61"/>
      <c r="T25" s="61"/>
      <c r="U25" s="61"/>
      <c r="V25" s="61"/>
      <c r="W25" s="61"/>
      <c r="X25" s="62"/>
      <c r="Y25" s="61"/>
      <c r="Z25" s="62"/>
      <c r="AA25" s="62"/>
      <c r="AB25" s="62"/>
      <c r="AC25" s="62"/>
      <c r="AD25" s="61"/>
      <c r="AE25" s="60" t="s">
        <v>107</v>
      </c>
    </row>
    <row r="26" spans="1:31" ht="51" customHeight="1" x14ac:dyDescent="0.25">
      <c r="A26" s="169" t="s">
        <v>39</v>
      </c>
      <c r="B26" s="170"/>
      <c r="C26" s="170"/>
      <c r="D26" s="170"/>
      <c r="E26" s="171"/>
      <c r="F26" s="58" t="s">
        <v>34</v>
      </c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0" t="s">
        <v>40</v>
      </c>
    </row>
    <row r="27" spans="1:31" ht="51" customHeight="1" x14ac:dyDescent="0.25">
      <c r="A27" s="160" t="s">
        <v>102</v>
      </c>
      <c r="B27" s="99"/>
      <c r="C27" s="99"/>
      <c r="D27" s="99"/>
      <c r="E27" s="100"/>
      <c r="F27" s="58" t="s">
        <v>44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0" t="s">
        <v>108</v>
      </c>
    </row>
    <row r="28" spans="1:31" ht="51" customHeight="1" x14ac:dyDescent="0.25">
      <c r="A28" s="240" t="s">
        <v>103</v>
      </c>
      <c r="B28" s="241"/>
      <c r="C28" s="241"/>
      <c r="D28" s="241"/>
      <c r="E28" s="242"/>
      <c r="F28" s="58" t="s">
        <v>32</v>
      </c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0" t="s">
        <v>104</v>
      </c>
    </row>
    <row r="29" spans="1:31" ht="39" customHeight="1" x14ac:dyDescent="0.25">
      <c r="A29" s="169" t="s">
        <v>109</v>
      </c>
      <c r="B29" s="170"/>
      <c r="C29" s="170"/>
      <c r="D29" s="170"/>
      <c r="E29" s="171"/>
      <c r="F29" s="59" t="s">
        <v>37</v>
      </c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0" t="s">
        <v>108</v>
      </c>
    </row>
    <row r="30" spans="1:31" ht="41.25" hidden="1" customHeight="1" x14ac:dyDescent="0.25">
      <c r="A30" s="179" t="s">
        <v>41</v>
      </c>
      <c r="B30" s="91"/>
      <c r="C30" s="91"/>
      <c r="D30" s="91"/>
      <c r="E30" s="91"/>
      <c r="F30" s="58" t="s">
        <v>37</v>
      </c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0" t="s">
        <v>35</v>
      </c>
    </row>
    <row r="31" spans="1:31" ht="41.25" hidden="1" customHeight="1" x14ac:dyDescent="0.25">
      <c r="A31" s="161" t="s">
        <v>42</v>
      </c>
      <c r="B31" s="161"/>
      <c r="C31" s="161"/>
      <c r="D31" s="161"/>
      <c r="E31" s="162"/>
      <c r="F31" s="58" t="s">
        <v>37</v>
      </c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0" t="s">
        <v>35</v>
      </c>
    </row>
    <row r="32" spans="1:31" ht="44.25" customHeight="1" x14ac:dyDescent="0.25">
      <c r="A32" s="99" t="s">
        <v>110</v>
      </c>
      <c r="B32" s="99"/>
      <c r="C32" s="99"/>
      <c r="D32" s="99"/>
      <c r="E32" s="100"/>
      <c r="F32" s="58" t="s">
        <v>44</v>
      </c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0" t="s">
        <v>111</v>
      </c>
    </row>
    <row r="33" spans="1:33" ht="43.5" customHeight="1" x14ac:dyDescent="0.25">
      <c r="A33" s="99" t="s">
        <v>43</v>
      </c>
      <c r="B33" s="99"/>
      <c r="C33" s="99"/>
      <c r="D33" s="99"/>
      <c r="E33" s="100"/>
      <c r="F33" s="58" t="s">
        <v>44</v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0" t="s">
        <v>45</v>
      </c>
    </row>
    <row r="34" spans="1:33" ht="45" customHeight="1" x14ac:dyDescent="0.25">
      <c r="A34" s="180" t="s">
        <v>46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2"/>
    </row>
    <row r="35" spans="1:33" ht="15" customHeight="1" x14ac:dyDescent="0.2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8"/>
    </row>
    <row r="36" spans="1:33" x14ac:dyDescent="0.25">
      <c r="A36" s="183" t="s">
        <v>47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5"/>
    </row>
    <row r="37" spans="1:33" x14ac:dyDescent="0.25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8"/>
    </row>
    <row r="38" spans="1:33" x14ac:dyDescent="0.25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8"/>
    </row>
    <row r="39" spans="1:33" ht="6.6" customHeight="1" thickBot="1" x14ac:dyDescent="0.3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4"/>
    </row>
    <row r="40" spans="1:33" ht="6.6" customHeight="1" x14ac:dyDescent="0.25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</row>
    <row r="41" spans="1:33" ht="15.75" thickBot="1" x14ac:dyDescent="0.3">
      <c r="A41" s="107" t="s">
        <v>48</v>
      </c>
      <c r="B41" s="108"/>
      <c r="C41" s="108"/>
      <c r="D41" s="108"/>
      <c r="E41" s="108"/>
      <c r="AE41" s="8"/>
    </row>
    <row r="42" spans="1:33" x14ac:dyDescent="0.25">
      <c r="A42" s="120" t="s">
        <v>49</v>
      </c>
      <c r="B42" s="121"/>
      <c r="C42" s="121"/>
      <c r="D42" s="14" t="s">
        <v>50</v>
      </c>
      <c r="E42" s="14" t="s">
        <v>51</v>
      </c>
      <c r="F42" s="13" t="s">
        <v>52</v>
      </c>
      <c r="G42" s="102" t="s">
        <v>53</v>
      </c>
      <c r="H42" s="102"/>
      <c r="I42" s="102"/>
      <c r="J42" s="102" t="s">
        <v>54</v>
      </c>
      <c r="K42" s="102"/>
      <c r="L42" s="102"/>
      <c r="M42" s="102" t="s">
        <v>55</v>
      </c>
      <c r="N42" s="102"/>
      <c r="O42" s="102"/>
      <c r="P42" s="102" t="s">
        <v>56</v>
      </c>
      <c r="Q42" s="102"/>
      <c r="R42" s="102"/>
      <c r="S42" s="102" t="s">
        <v>57</v>
      </c>
      <c r="T42" s="102"/>
      <c r="U42" s="102"/>
      <c r="V42" s="102" t="s">
        <v>58</v>
      </c>
      <c r="W42" s="102"/>
      <c r="X42" s="102"/>
      <c r="Y42" s="102" t="s">
        <v>59</v>
      </c>
      <c r="Z42" s="102"/>
      <c r="AA42" s="102"/>
      <c r="AB42" s="102" t="s">
        <v>60</v>
      </c>
      <c r="AC42" s="102"/>
      <c r="AD42" s="102"/>
      <c r="AE42" s="4" t="s">
        <v>61</v>
      </c>
    </row>
    <row r="43" spans="1:33" ht="46.5" customHeight="1" x14ac:dyDescent="0.25">
      <c r="A43" s="175" t="s">
        <v>62</v>
      </c>
      <c r="B43" s="164"/>
      <c r="C43" s="165"/>
      <c r="D43" s="31"/>
      <c r="E43" s="31"/>
      <c r="F43" s="31"/>
      <c r="G43" s="163">
        <v>0</v>
      </c>
      <c r="H43" s="164"/>
      <c r="I43" s="165"/>
      <c r="J43" s="103">
        <v>0</v>
      </c>
      <c r="K43" s="103"/>
      <c r="L43" s="103"/>
      <c r="M43" s="103">
        <v>0</v>
      </c>
      <c r="N43" s="103"/>
      <c r="O43" s="103"/>
      <c r="P43" s="103">
        <v>0</v>
      </c>
      <c r="Q43" s="103"/>
      <c r="R43" s="103"/>
      <c r="S43" s="103">
        <v>0</v>
      </c>
      <c r="T43" s="103"/>
      <c r="U43" s="103"/>
      <c r="V43" s="103">
        <v>0</v>
      </c>
      <c r="W43" s="103"/>
      <c r="X43" s="103"/>
      <c r="Y43" s="103">
        <v>0</v>
      </c>
      <c r="Z43" s="103"/>
      <c r="AA43" s="103"/>
      <c r="AB43" s="103">
        <v>0</v>
      </c>
      <c r="AC43" s="103"/>
      <c r="AD43" s="103"/>
      <c r="AE43" s="32"/>
    </row>
    <row r="44" spans="1:33" ht="42.75" customHeight="1" x14ac:dyDescent="0.25">
      <c r="A44" s="175" t="s">
        <v>63</v>
      </c>
      <c r="B44" s="164"/>
      <c r="C44" s="165"/>
      <c r="D44" s="31"/>
      <c r="E44" s="31"/>
      <c r="F44" s="31"/>
      <c r="G44" s="163">
        <v>12</v>
      </c>
      <c r="H44" s="164"/>
      <c r="I44" s="165"/>
      <c r="J44" s="163"/>
      <c r="K44" s="164"/>
      <c r="L44" s="165"/>
      <c r="M44" s="163"/>
      <c r="N44" s="164"/>
      <c r="O44" s="165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32"/>
    </row>
    <row r="45" spans="1:33" ht="15.75" thickBot="1" x14ac:dyDescent="0.3">
      <c r="A45" s="109" t="s">
        <v>64</v>
      </c>
      <c r="B45" s="110"/>
      <c r="C45" s="110"/>
      <c r="D45" s="25"/>
      <c r="E45" s="25"/>
      <c r="F45" s="25"/>
      <c r="G45" s="104">
        <f>IF(G43=0,100%,0)</f>
        <v>1</v>
      </c>
      <c r="H45" s="105"/>
      <c r="I45" s="106"/>
      <c r="J45" s="104">
        <f>IF(J43=0,100%,0)</f>
        <v>1</v>
      </c>
      <c r="K45" s="105"/>
      <c r="L45" s="106"/>
      <c r="M45" s="104">
        <f>IF(M43=0,100%,0)</f>
        <v>1</v>
      </c>
      <c r="N45" s="105"/>
      <c r="O45" s="106"/>
      <c r="P45" s="104">
        <f>IF(P43=0,100%,0)</f>
        <v>1</v>
      </c>
      <c r="Q45" s="105"/>
      <c r="R45" s="106"/>
      <c r="S45" s="104">
        <f>IF(S43=0,100%,0)</f>
        <v>1</v>
      </c>
      <c r="T45" s="105"/>
      <c r="U45" s="106"/>
      <c r="V45" s="104">
        <f>IF(V43=0,100%,0)</f>
        <v>1</v>
      </c>
      <c r="W45" s="105"/>
      <c r="X45" s="106"/>
      <c r="Y45" s="104">
        <f>IF(Y43=0,100%,0)</f>
        <v>1</v>
      </c>
      <c r="Z45" s="105"/>
      <c r="AA45" s="106"/>
      <c r="AB45" s="104">
        <f>IF(AB43=0,100%,0)</f>
        <v>1</v>
      </c>
      <c r="AC45" s="105"/>
      <c r="AD45" s="106"/>
      <c r="AE45" s="63"/>
      <c r="AF45" s="26"/>
      <c r="AG45" s="26"/>
    </row>
    <row r="46" spans="1:33" ht="14.45" customHeight="1" thickBot="1" x14ac:dyDescent="0.3">
      <c r="A46" s="9"/>
      <c r="P46" s="3"/>
      <c r="AE46" s="8"/>
    </row>
    <row r="47" spans="1:33" ht="15" customHeight="1" x14ac:dyDescent="0.25">
      <c r="A47" s="9"/>
      <c r="P47" s="70" t="s">
        <v>65</v>
      </c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80"/>
    </row>
    <row r="48" spans="1:33" x14ac:dyDescent="0.25">
      <c r="A48" s="9"/>
      <c r="P48" s="81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3"/>
    </row>
    <row r="49" spans="1:31" x14ac:dyDescent="0.25">
      <c r="A49" s="9"/>
      <c r="P49" s="81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3"/>
    </row>
    <row r="50" spans="1:31" x14ac:dyDescent="0.25">
      <c r="A50" s="9"/>
      <c r="P50" s="81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3"/>
    </row>
    <row r="51" spans="1:31" x14ac:dyDescent="0.25">
      <c r="A51" s="9"/>
      <c r="P51" s="81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3"/>
    </row>
    <row r="52" spans="1:31" x14ac:dyDescent="0.25">
      <c r="A52" s="9"/>
      <c r="P52" s="81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3"/>
    </row>
    <row r="53" spans="1:31" x14ac:dyDescent="0.25">
      <c r="A53" s="9"/>
      <c r="P53" s="81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3"/>
    </row>
    <row r="54" spans="1:31" x14ac:dyDescent="0.25">
      <c r="A54" s="9"/>
      <c r="P54" s="81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3"/>
    </row>
    <row r="55" spans="1:31" x14ac:dyDescent="0.25">
      <c r="A55" s="9"/>
      <c r="P55" s="81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3"/>
    </row>
    <row r="56" spans="1:31" ht="68.25" customHeight="1" x14ac:dyDescent="0.25">
      <c r="A56" s="9"/>
      <c r="P56" s="81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3"/>
    </row>
    <row r="57" spans="1:31" ht="124.5" customHeight="1" thickBot="1" x14ac:dyDescent="0.3">
      <c r="A57" s="9"/>
      <c r="P57" s="84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6"/>
    </row>
    <row r="58" spans="1:31" ht="89.25" customHeight="1" x14ac:dyDescent="0.25">
      <c r="A58" s="9"/>
      <c r="P58" s="101" t="s">
        <v>66</v>
      </c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80"/>
    </row>
    <row r="59" spans="1:31" x14ac:dyDescent="0.25">
      <c r="A59" s="9"/>
      <c r="P59" s="81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3"/>
    </row>
    <row r="60" spans="1:31" x14ac:dyDescent="0.25">
      <c r="A60" s="9"/>
      <c r="P60" s="81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3"/>
    </row>
    <row r="61" spans="1:31" x14ac:dyDescent="0.25">
      <c r="A61" s="9"/>
      <c r="P61" s="81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3"/>
    </row>
    <row r="62" spans="1:31" x14ac:dyDescent="0.25">
      <c r="A62" s="9"/>
      <c r="P62" s="81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3"/>
    </row>
    <row r="63" spans="1:31" x14ac:dyDescent="0.25">
      <c r="A63" s="9"/>
      <c r="P63" s="81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3"/>
    </row>
    <row r="64" spans="1:31" ht="24.75" customHeight="1" x14ac:dyDescent="0.25">
      <c r="A64" s="9"/>
      <c r="P64" s="81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3"/>
    </row>
    <row r="65" spans="1:33" ht="26.25" customHeight="1" thickBot="1" x14ac:dyDescent="0.3">
      <c r="A65" s="9"/>
      <c r="P65" s="84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6"/>
    </row>
    <row r="66" spans="1:33" ht="15.75" thickBot="1" x14ac:dyDescent="0.3">
      <c r="A66" s="107" t="s">
        <v>67</v>
      </c>
      <c r="B66" s="108"/>
      <c r="C66" s="108"/>
      <c r="D66" s="108"/>
      <c r="E66" s="108"/>
      <c r="AE66" s="8"/>
    </row>
    <row r="67" spans="1:33" x14ac:dyDescent="0.25">
      <c r="A67" s="120" t="s">
        <v>49</v>
      </c>
      <c r="B67" s="121"/>
      <c r="C67" s="121"/>
      <c r="D67" s="14" t="s">
        <v>50</v>
      </c>
      <c r="E67" s="14" t="s">
        <v>51</v>
      </c>
      <c r="F67" s="13" t="s">
        <v>52</v>
      </c>
      <c r="G67" s="102" t="s">
        <v>53</v>
      </c>
      <c r="H67" s="102"/>
      <c r="I67" s="102"/>
      <c r="J67" s="102" t="s">
        <v>54</v>
      </c>
      <c r="K67" s="102"/>
      <c r="L67" s="102"/>
      <c r="M67" s="102" t="s">
        <v>55</v>
      </c>
      <c r="N67" s="102"/>
      <c r="O67" s="102"/>
      <c r="P67" s="102" t="s">
        <v>56</v>
      </c>
      <c r="Q67" s="102"/>
      <c r="R67" s="102"/>
      <c r="S67" s="102" t="s">
        <v>57</v>
      </c>
      <c r="T67" s="102"/>
      <c r="U67" s="102"/>
      <c r="V67" s="102" t="s">
        <v>58</v>
      </c>
      <c r="W67" s="102"/>
      <c r="X67" s="102"/>
      <c r="Y67" s="102" t="s">
        <v>59</v>
      </c>
      <c r="Z67" s="102"/>
      <c r="AA67" s="102"/>
      <c r="AB67" s="102" t="s">
        <v>60</v>
      </c>
      <c r="AC67" s="102"/>
      <c r="AD67" s="102"/>
      <c r="AE67" s="4" t="s">
        <v>61</v>
      </c>
    </row>
    <row r="68" spans="1:33" ht="37.5" customHeight="1" x14ac:dyDescent="0.25">
      <c r="A68" s="117" t="s">
        <v>68</v>
      </c>
      <c r="B68" s="118"/>
      <c r="C68" s="119"/>
      <c r="D68" s="33"/>
      <c r="E68" s="33"/>
      <c r="F68" s="33"/>
      <c r="G68" s="163">
        <v>12</v>
      </c>
      <c r="H68" s="164"/>
      <c r="I68" s="165"/>
      <c r="J68" s="103"/>
      <c r="K68" s="103"/>
      <c r="L68" s="103"/>
      <c r="M68" s="103"/>
      <c r="N68" s="103"/>
      <c r="O68" s="103"/>
      <c r="P68" s="114"/>
      <c r="Q68" s="114"/>
      <c r="R68" s="114"/>
      <c r="S68" s="114"/>
      <c r="T68" s="114"/>
      <c r="U68" s="114"/>
      <c r="V68" s="114">
        <v>7</v>
      </c>
      <c r="W68" s="114"/>
      <c r="X68" s="114"/>
      <c r="Y68" s="114">
        <v>8</v>
      </c>
      <c r="Z68" s="114"/>
      <c r="AA68" s="114"/>
      <c r="AB68" s="114">
        <v>8</v>
      </c>
      <c r="AC68" s="114"/>
      <c r="AD68" s="114"/>
      <c r="AE68" s="34"/>
    </row>
    <row r="69" spans="1:33" ht="33" customHeight="1" x14ac:dyDescent="0.25">
      <c r="A69" s="117" t="s">
        <v>69</v>
      </c>
      <c r="B69" s="118"/>
      <c r="C69" s="119"/>
      <c r="D69" s="31"/>
      <c r="E69" s="31"/>
      <c r="F69" s="31"/>
      <c r="G69" s="163">
        <v>12</v>
      </c>
      <c r="H69" s="164"/>
      <c r="I69" s="165"/>
      <c r="J69" s="103"/>
      <c r="K69" s="103"/>
      <c r="L69" s="103"/>
      <c r="M69" s="103"/>
      <c r="N69" s="103"/>
      <c r="O69" s="103"/>
      <c r="P69" s="114"/>
      <c r="Q69" s="114"/>
      <c r="R69" s="114"/>
      <c r="S69" s="114"/>
      <c r="T69" s="114"/>
      <c r="U69" s="114"/>
      <c r="V69" s="114">
        <v>7</v>
      </c>
      <c r="W69" s="114"/>
      <c r="X69" s="114"/>
      <c r="Y69" s="114">
        <v>8</v>
      </c>
      <c r="Z69" s="114"/>
      <c r="AA69" s="114"/>
      <c r="AB69" s="114">
        <v>8</v>
      </c>
      <c r="AC69" s="114"/>
      <c r="AD69" s="114"/>
      <c r="AE69" s="34"/>
    </row>
    <row r="70" spans="1:33" ht="23.25" customHeight="1" thickBot="1" x14ac:dyDescent="0.3">
      <c r="A70" s="115" t="s">
        <v>70</v>
      </c>
      <c r="B70" s="116"/>
      <c r="C70" s="116"/>
      <c r="D70" s="5">
        <f>IFERROR(+D68/D69, 0)</f>
        <v>0</v>
      </c>
      <c r="E70" s="5">
        <f>IFERROR(+E68/E69, 0)</f>
        <v>0</v>
      </c>
      <c r="F70" s="5">
        <f>IFERROR(+F68/F69, 0)</f>
        <v>0</v>
      </c>
      <c r="G70" s="111">
        <f>IFERROR(+G68/G69, 0)</f>
        <v>1</v>
      </c>
      <c r="H70" s="112"/>
      <c r="I70" s="113"/>
      <c r="J70" s="111">
        <f>IFERROR(+J68/J69, 0)</f>
        <v>0</v>
      </c>
      <c r="K70" s="112"/>
      <c r="L70" s="113"/>
      <c r="M70" s="111">
        <f>IFERROR(+M68/M69, 0)</f>
        <v>0</v>
      </c>
      <c r="N70" s="112"/>
      <c r="O70" s="113"/>
      <c r="P70" s="111">
        <f>IFERROR(+P68/P69, 0)</f>
        <v>0</v>
      </c>
      <c r="Q70" s="112"/>
      <c r="R70" s="113"/>
      <c r="S70" s="111">
        <f>IFERROR(+S68/S69, 0)</f>
        <v>0</v>
      </c>
      <c r="T70" s="112"/>
      <c r="U70" s="113"/>
      <c r="V70" s="111">
        <f>IFERROR(+V68/V69, 0)</f>
        <v>1</v>
      </c>
      <c r="W70" s="112"/>
      <c r="X70" s="113"/>
      <c r="Y70" s="111">
        <f>IFERROR(+Y68/Y69, 0)</f>
        <v>1</v>
      </c>
      <c r="Z70" s="112"/>
      <c r="AA70" s="113"/>
      <c r="AB70" s="111">
        <f>IFERROR(+AB68/AB69, 0)</f>
        <v>1</v>
      </c>
      <c r="AC70" s="112"/>
      <c r="AD70" s="113"/>
      <c r="AE70" s="29">
        <f>IFERROR(+AE68/AE69, 0)</f>
        <v>0</v>
      </c>
      <c r="AF70" s="35"/>
      <c r="AG70" s="35"/>
    </row>
    <row r="71" spans="1:33" ht="14.45" customHeight="1" thickBot="1" x14ac:dyDescent="0.3">
      <c r="A71" s="9"/>
      <c r="P71" s="3"/>
      <c r="AE71" s="8"/>
    </row>
    <row r="72" spans="1:33" ht="15" customHeight="1" x14ac:dyDescent="0.25">
      <c r="A72" s="9"/>
      <c r="P72" s="70" t="s">
        <v>71</v>
      </c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2"/>
    </row>
    <row r="73" spans="1:33" x14ac:dyDescent="0.25">
      <c r="A73" s="9"/>
      <c r="P73" s="73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5"/>
    </row>
    <row r="74" spans="1:33" x14ac:dyDescent="0.25">
      <c r="A74" s="9"/>
      <c r="P74" s="73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5"/>
    </row>
    <row r="75" spans="1:33" x14ac:dyDescent="0.25">
      <c r="A75" s="9"/>
      <c r="P75" s="73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5"/>
    </row>
    <row r="76" spans="1:33" ht="33" customHeight="1" x14ac:dyDescent="0.25">
      <c r="A76" s="9"/>
      <c r="P76" s="73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5"/>
    </row>
    <row r="77" spans="1:33" ht="38.25" customHeight="1" x14ac:dyDescent="0.25">
      <c r="A77" s="9"/>
      <c r="P77" s="73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5"/>
    </row>
    <row r="78" spans="1:33" ht="36" customHeight="1" x14ac:dyDescent="0.25">
      <c r="A78" s="9"/>
      <c r="P78" s="73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5"/>
    </row>
    <row r="79" spans="1:33" ht="33" customHeight="1" x14ac:dyDescent="0.25">
      <c r="A79" s="9"/>
      <c r="P79" s="73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5"/>
    </row>
    <row r="80" spans="1:33" ht="33.75" customHeight="1" x14ac:dyDescent="0.25">
      <c r="A80" s="9"/>
      <c r="P80" s="73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5"/>
    </row>
    <row r="81" spans="1:31" ht="29.25" customHeight="1" x14ac:dyDescent="0.25">
      <c r="A81" s="9"/>
      <c r="P81" s="73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5"/>
    </row>
    <row r="82" spans="1:31" ht="20.25" customHeight="1" x14ac:dyDescent="0.25">
      <c r="A82" s="9"/>
      <c r="P82" s="73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5"/>
    </row>
    <row r="83" spans="1:31" ht="26.25" customHeight="1" thickBot="1" x14ac:dyDescent="0.3">
      <c r="A83" s="9"/>
      <c r="P83" s="76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8"/>
    </row>
    <row r="84" spans="1:31" ht="31.5" customHeight="1" x14ac:dyDescent="0.25">
      <c r="A84" s="9"/>
      <c r="P84" s="70" t="s">
        <v>72</v>
      </c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80"/>
    </row>
    <row r="85" spans="1:31" x14ac:dyDescent="0.25">
      <c r="A85" s="9"/>
      <c r="P85" s="81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3"/>
    </row>
    <row r="86" spans="1:31" x14ac:dyDescent="0.25">
      <c r="A86" s="9"/>
      <c r="P86" s="81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3"/>
    </row>
    <row r="87" spans="1:31" x14ac:dyDescent="0.25">
      <c r="A87" s="9"/>
      <c r="P87" s="81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3"/>
    </row>
    <row r="88" spans="1:31" x14ac:dyDescent="0.25">
      <c r="A88" s="9"/>
      <c r="P88" s="81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3"/>
    </row>
    <row r="89" spans="1:31" x14ac:dyDescent="0.25">
      <c r="A89" s="9"/>
      <c r="P89" s="81"/>
      <c r="Q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3"/>
    </row>
    <row r="90" spans="1:31" ht="77.25" customHeight="1" x14ac:dyDescent="0.25">
      <c r="A90" s="9"/>
      <c r="P90" s="81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3"/>
    </row>
    <row r="91" spans="1:31" ht="20.25" customHeight="1" thickBot="1" x14ac:dyDescent="0.3">
      <c r="A91" s="9"/>
      <c r="P91" s="84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6"/>
    </row>
    <row r="92" spans="1:31" ht="15.75" thickBot="1" x14ac:dyDescent="0.3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2"/>
    </row>
    <row r="93" spans="1:31" ht="19.149999999999999" customHeight="1" x14ac:dyDescent="0.25">
      <c r="A93" s="98" t="s">
        <v>73</v>
      </c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</row>
    <row r="94" spans="1:31" x14ac:dyDescent="0.25">
      <c r="A94" s="97"/>
      <c r="B94" s="97"/>
      <c r="C94" s="97"/>
      <c r="D94" s="64" t="s">
        <v>50</v>
      </c>
      <c r="E94" s="64" t="s">
        <v>51</v>
      </c>
      <c r="F94" s="64" t="s">
        <v>52</v>
      </c>
      <c r="G94" s="96" t="s">
        <v>53</v>
      </c>
      <c r="H94" s="96"/>
      <c r="I94" s="96"/>
      <c r="J94" s="96" t="s">
        <v>54</v>
      </c>
      <c r="K94" s="96"/>
      <c r="L94" s="96"/>
      <c r="M94" s="96" t="s">
        <v>55</v>
      </c>
      <c r="N94" s="96"/>
      <c r="O94" s="96"/>
      <c r="P94" s="96" t="s">
        <v>56</v>
      </c>
      <c r="Q94" s="96"/>
      <c r="R94" s="96"/>
      <c r="S94" s="96" t="s">
        <v>57</v>
      </c>
      <c r="T94" s="96"/>
      <c r="U94" s="96"/>
      <c r="V94" s="96" t="s">
        <v>58</v>
      </c>
      <c r="W94" s="96"/>
      <c r="X94" s="96"/>
      <c r="Y94" s="96" t="s">
        <v>59</v>
      </c>
      <c r="Z94" s="96"/>
      <c r="AA94" s="96"/>
      <c r="AB94" s="96" t="s">
        <v>60</v>
      </c>
      <c r="AC94" s="96"/>
      <c r="AD94" s="96"/>
      <c r="AE94" s="65" t="s">
        <v>61</v>
      </c>
    </row>
    <row r="95" spans="1:31" ht="31.9" customHeight="1" x14ac:dyDescent="0.25">
      <c r="A95" s="91" t="s">
        <v>74</v>
      </c>
      <c r="B95" s="91"/>
      <c r="C95" s="91"/>
      <c r="D95" s="59">
        <v>0</v>
      </c>
      <c r="E95" s="59">
        <v>0</v>
      </c>
      <c r="F95" s="59">
        <v>0</v>
      </c>
      <c r="G95" s="90">
        <v>0</v>
      </c>
      <c r="H95" s="90"/>
      <c r="I95" s="90"/>
      <c r="J95" s="90">
        <v>0</v>
      </c>
      <c r="K95" s="90"/>
      <c r="L95" s="90"/>
      <c r="M95" s="90">
        <v>0</v>
      </c>
      <c r="N95" s="90"/>
      <c r="O95" s="90"/>
      <c r="P95" s="90">
        <v>0</v>
      </c>
      <c r="Q95" s="90"/>
      <c r="R95" s="90"/>
      <c r="S95" s="90">
        <v>0</v>
      </c>
      <c r="T95" s="90"/>
      <c r="U95" s="90"/>
      <c r="V95" s="90">
        <v>0</v>
      </c>
      <c r="W95" s="90"/>
      <c r="X95" s="90"/>
      <c r="Y95" s="90">
        <v>0</v>
      </c>
      <c r="Z95" s="90"/>
      <c r="AA95" s="90"/>
      <c r="AB95" s="90">
        <v>0</v>
      </c>
      <c r="AC95" s="90"/>
      <c r="AD95" s="90"/>
      <c r="AE95" s="59">
        <v>0</v>
      </c>
    </row>
    <row r="96" spans="1:31" ht="31.9" customHeight="1" x14ac:dyDescent="0.25">
      <c r="A96" s="91" t="s">
        <v>75</v>
      </c>
      <c r="B96" s="91"/>
      <c r="C96" s="91"/>
      <c r="D96" s="59">
        <v>0</v>
      </c>
      <c r="E96" s="59">
        <v>1</v>
      </c>
      <c r="F96" s="59">
        <v>1</v>
      </c>
      <c r="G96" s="90">
        <v>1</v>
      </c>
      <c r="H96" s="90"/>
      <c r="I96" s="90"/>
      <c r="J96" s="90">
        <v>0</v>
      </c>
      <c r="K96" s="90"/>
      <c r="L96" s="90"/>
      <c r="M96" s="90">
        <v>0</v>
      </c>
      <c r="N96" s="90"/>
      <c r="O96" s="90"/>
      <c r="P96" s="90">
        <v>0</v>
      </c>
      <c r="Q96" s="90"/>
      <c r="R96" s="90"/>
      <c r="S96" s="90">
        <v>0</v>
      </c>
      <c r="T96" s="90"/>
      <c r="U96" s="90"/>
      <c r="V96" s="90">
        <v>0</v>
      </c>
      <c r="W96" s="90"/>
      <c r="X96" s="90"/>
      <c r="Y96" s="90">
        <v>0</v>
      </c>
      <c r="Z96" s="90"/>
      <c r="AA96" s="90"/>
      <c r="AB96" s="90">
        <v>0</v>
      </c>
      <c r="AC96" s="90"/>
      <c r="AD96" s="90"/>
      <c r="AE96" s="59">
        <v>0</v>
      </c>
    </row>
    <row r="97" spans="1:31" ht="20.45" customHeight="1" x14ac:dyDescent="0.25">
      <c r="A97" s="92" t="s">
        <v>76</v>
      </c>
      <c r="B97" s="92"/>
      <c r="C97" s="92"/>
      <c r="D97" s="67">
        <f>IFERROR((D96-D95)/D96,0)</f>
        <v>0</v>
      </c>
      <c r="E97" s="67">
        <f t="shared" ref="E97:AE97" si="0">IFERROR((E96-E95)/E96,0)</f>
        <v>1</v>
      </c>
      <c r="F97" s="67">
        <f t="shared" si="0"/>
        <v>1</v>
      </c>
      <c r="G97" s="87">
        <f t="shared" si="0"/>
        <v>1</v>
      </c>
      <c r="H97" s="88"/>
      <c r="I97" s="89"/>
      <c r="J97" s="87">
        <f t="shared" si="0"/>
        <v>0</v>
      </c>
      <c r="K97" s="88"/>
      <c r="L97" s="89"/>
      <c r="M97" s="87">
        <f t="shared" si="0"/>
        <v>0</v>
      </c>
      <c r="N97" s="88"/>
      <c r="O97" s="89"/>
      <c r="P97" s="87">
        <f t="shared" si="0"/>
        <v>0</v>
      </c>
      <c r="Q97" s="88"/>
      <c r="R97" s="89"/>
      <c r="S97" s="87">
        <f t="shared" si="0"/>
        <v>0</v>
      </c>
      <c r="T97" s="88"/>
      <c r="U97" s="89"/>
      <c r="V97" s="87">
        <f t="shared" si="0"/>
        <v>0</v>
      </c>
      <c r="W97" s="88"/>
      <c r="X97" s="89"/>
      <c r="Y97" s="87">
        <f t="shared" si="0"/>
        <v>0</v>
      </c>
      <c r="Z97" s="88"/>
      <c r="AA97" s="89"/>
      <c r="AB97" s="87">
        <f t="shared" si="0"/>
        <v>0</v>
      </c>
      <c r="AC97" s="88"/>
      <c r="AD97" s="89"/>
      <c r="AE97" s="67">
        <f t="shared" si="0"/>
        <v>0</v>
      </c>
    </row>
    <row r="98" spans="1:31" ht="20.45" customHeight="1" x14ac:dyDescent="0.25">
      <c r="A98" s="68" t="s">
        <v>77</v>
      </c>
      <c r="B98" s="68"/>
      <c r="C98" s="68"/>
      <c r="D98" s="66">
        <v>0.05</v>
      </c>
      <c r="E98" s="66">
        <v>0.05</v>
      </c>
      <c r="F98" s="66">
        <v>0.05</v>
      </c>
      <c r="G98" s="69">
        <v>0.05</v>
      </c>
      <c r="H98" s="69"/>
      <c r="I98" s="69"/>
      <c r="J98" s="69">
        <v>0.05</v>
      </c>
      <c r="K98" s="69"/>
      <c r="L98" s="69"/>
      <c r="M98" s="69">
        <v>0.05</v>
      </c>
      <c r="N98" s="69"/>
      <c r="O98" s="69"/>
      <c r="P98" s="69">
        <v>0.05</v>
      </c>
      <c r="Q98" s="69"/>
      <c r="R98" s="69"/>
      <c r="S98" s="69">
        <v>0.05</v>
      </c>
      <c r="T98" s="69"/>
      <c r="U98" s="69"/>
      <c r="V98" s="69">
        <v>0.05</v>
      </c>
      <c r="W98" s="69"/>
      <c r="X98" s="69"/>
      <c r="Y98" s="69">
        <v>0.05</v>
      </c>
      <c r="Z98" s="69"/>
      <c r="AA98" s="69"/>
      <c r="AB98" s="69">
        <v>0.05</v>
      </c>
      <c r="AC98" s="69"/>
      <c r="AD98" s="69"/>
      <c r="AE98" s="66">
        <v>0.05</v>
      </c>
    </row>
    <row r="99" spans="1:31" x14ac:dyDescent="0.25">
      <c r="A99" s="19"/>
    </row>
    <row r="100" spans="1:31" x14ac:dyDescent="0.25">
      <c r="P100" s="70" t="s">
        <v>78</v>
      </c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2"/>
    </row>
    <row r="101" spans="1:31" x14ac:dyDescent="0.25">
      <c r="P101" s="73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5"/>
    </row>
    <row r="102" spans="1:31" x14ac:dyDescent="0.25">
      <c r="P102" s="73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5"/>
    </row>
    <row r="103" spans="1:31" x14ac:dyDescent="0.25">
      <c r="P103" s="73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5"/>
    </row>
    <row r="104" spans="1:31" x14ac:dyDescent="0.25">
      <c r="P104" s="73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5"/>
    </row>
    <row r="105" spans="1:31" x14ac:dyDescent="0.25">
      <c r="P105" s="73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5"/>
    </row>
    <row r="106" spans="1:31" x14ac:dyDescent="0.25">
      <c r="P106" s="73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5"/>
    </row>
    <row r="107" spans="1:31" x14ac:dyDescent="0.25">
      <c r="P107" s="73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5"/>
    </row>
    <row r="108" spans="1:31" x14ac:dyDescent="0.25">
      <c r="P108" s="73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5"/>
    </row>
    <row r="109" spans="1:31" x14ac:dyDescent="0.25">
      <c r="P109" s="73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5"/>
    </row>
    <row r="110" spans="1:31" x14ac:dyDescent="0.25">
      <c r="P110" s="73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5"/>
    </row>
    <row r="111" spans="1:31" ht="15.75" thickBot="1" x14ac:dyDescent="0.3">
      <c r="P111" s="76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8"/>
    </row>
    <row r="112" spans="1:31" x14ac:dyDescent="0.25">
      <c r="P112" s="70" t="s">
        <v>79</v>
      </c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80"/>
    </row>
    <row r="113" spans="16:31" x14ac:dyDescent="0.25">
      <c r="P113" s="81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3"/>
    </row>
    <row r="114" spans="16:31" x14ac:dyDescent="0.25">
      <c r="P114" s="81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3"/>
    </row>
    <row r="115" spans="16:31" x14ac:dyDescent="0.25">
      <c r="P115" s="81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3"/>
    </row>
    <row r="116" spans="16:31" x14ac:dyDescent="0.25">
      <c r="P116" s="81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3"/>
    </row>
    <row r="117" spans="16:31" x14ac:dyDescent="0.25">
      <c r="P117" s="81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3"/>
    </row>
    <row r="118" spans="16:31" x14ac:dyDescent="0.25">
      <c r="P118" s="81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3"/>
    </row>
    <row r="119" spans="16:31" ht="15.75" thickBot="1" x14ac:dyDescent="0.3">
      <c r="P119" s="84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6"/>
    </row>
  </sheetData>
  <mergeCells count="177">
    <mergeCell ref="A23:E23"/>
    <mergeCell ref="A24:E24"/>
    <mergeCell ref="A27:E27"/>
    <mergeCell ref="A28:E28"/>
    <mergeCell ref="A25:E25"/>
    <mergeCell ref="AB68:AD68"/>
    <mergeCell ref="G70:I70"/>
    <mergeCell ref="AB70:AD70"/>
    <mergeCell ref="AB69:AD69"/>
    <mergeCell ref="J70:L70"/>
    <mergeCell ref="M70:O70"/>
    <mergeCell ref="P70:R70"/>
    <mergeCell ref="Y69:AA69"/>
    <mergeCell ref="S70:U70"/>
    <mergeCell ref="G69:I69"/>
    <mergeCell ref="V69:X69"/>
    <mergeCell ref="J69:L69"/>
    <mergeCell ref="M69:O69"/>
    <mergeCell ref="P69:R69"/>
    <mergeCell ref="G68:I68"/>
    <mergeCell ref="J68:L68"/>
    <mergeCell ref="M68:O68"/>
    <mergeCell ref="P68:R68"/>
    <mergeCell ref="A37:AE37"/>
    <mergeCell ref="A26:E26"/>
    <mergeCell ref="A21:E21"/>
    <mergeCell ref="A29:E29"/>
    <mergeCell ref="S44:U44"/>
    <mergeCell ref="G42:I42"/>
    <mergeCell ref="S43:U43"/>
    <mergeCell ref="V44:X44"/>
    <mergeCell ref="S45:U45"/>
    <mergeCell ref="M45:O45"/>
    <mergeCell ref="J45:L45"/>
    <mergeCell ref="G43:I43"/>
    <mergeCell ref="A39:AE39"/>
    <mergeCell ref="A44:C44"/>
    <mergeCell ref="J44:L44"/>
    <mergeCell ref="A35:AE35"/>
    <mergeCell ref="A30:E30"/>
    <mergeCell ref="J42:L42"/>
    <mergeCell ref="A43:C43"/>
    <mergeCell ref="A34:AE34"/>
    <mergeCell ref="A36:AE36"/>
    <mergeCell ref="A33:E33"/>
    <mergeCell ref="A38:AE38"/>
    <mergeCell ref="S42:U42"/>
    <mergeCell ref="A14:AE14"/>
    <mergeCell ref="A13:AE13"/>
    <mergeCell ref="M18:N18"/>
    <mergeCell ref="Y18:Z18"/>
    <mergeCell ref="A20:E20"/>
    <mergeCell ref="A31:E31"/>
    <mergeCell ref="AB44:AD44"/>
    <mergeCell ref="AB45:AD45"/>
    <mergeCell ref="J43:L43"/>
    <mergeCell ref="M44:O44"/>
    <mergeCell ref="Y44:AA44"/>
    <mergeCell ref="G44:I44"/>
    <mergeCell ref="Y43:AA43"/>
    <mergeCell ref="Y45:AA45"/>
    <mergeCell ref="P44:R44"/>
    <mergeCell ref="P43:R43"/>
    <mergeCell ref="G18:H18"/>
    <mergeCell ref="P42:R42"/>
    <mergeCell ref="A41:E41"/>
    <mergeCell ref="K18:L18"/>
    <mergeCell ref="W18:X18"/>
    <mergeCell ref="A22:E22"/>
    <mergeCell ref="A42:C42"/>
    <mergeCell ref="V43:X43"/>
    <mergeCell ref="AB67:AD67"/>
    <mergeCell ref="A68:C68"/>
    <mergeCell ref="A10:AE10"/>
    <mergeCell ref="U18:V18"/>
    <mergeCell ref="I18:J18"/>
    <mergeCell ref="AC18:AD18"/>
    <mergeCell ref="AE1:AE2"/>
    <mergeCell ref="E1:AD2"/>
    <mergeCell ref="A8:AE8"/>
    <mergeCell ref="A9:AE9"/>
    <mergeCell ref="A12:AE12"/>
    <mergeCell ref="AE16:AE19"/>
    <mergeCell ref="F16:F17"/>
    <mergeCell ref="O18:P18"/>
    <mergeCell ref="S18:T18"/>
    <mergeCell ref="A18:F19"/>
    <mergeCell ref="A16:E17"/>
    <mergeCell ref="G16:AD17"/>
    <mergeCell ref="AA18:AB18"/>
    <mergeCell ref="Q18:R18"/>
    <mergeCell ref="A1:D2"/>
    <mergeCell ref="A4:AE4"/>
    <mergeCell ref="A5:AE5"/>
    <mergeCell ref="A6:AE7"/>
    <mergeCell ref="A66:E66"/>
    <mergeCell ref="G45:I45"/>
    <mergeCell ref="P45:R45"/>
    <mergeCell ref="A45:C45"/>
    <mergeCell ref="V70:X70"/>
    <mergeCell ref="Y70:AA70"/>
    <mergeCell ref="S68:U68"/>
    <mergeCell ref="S69:U69"/>
    <mergeCell ref="J67:L67"/>
    <mergeCell ref="M67:O67"/>
    <mergeCell ref="P67:R67"/>
    <mergeCell ref="Y67:AA67"/>
    <mergeCell ref="V68:X68"/>
    <mergeCell ref="Y68:AA68"/>
    <mergeCell ref="A70:C70"/>
    <mergeCell ref="A69:C69"/>
    <mergeCell ref="S67:U67"/>
    <mergeCell ref="A67:C67"/>
    <mergeCell ref="G67:I67"/>
    <mergeCell ref="V67:X67"/>
    <mergeCell ref="A11:AE11"/>
    <mergeCell ref="A15:AE15"/>
    <mergeCell ref="G94:I94"/>
    <mergeCell ref="J94:L94"/>
    <mergeCell ref="M94:O94"/>
    <mergeCell ref="P94:R94"/>
    <mergeCell ref="S94:U94"/>
    <mergeCell ref="V94:X94"/>
    <mergeCell ref="Y94:AA94"/>
    <mergeCell ref="AB94:AD94"/>
    <mergeCell ref="A94:C94"/>
    <mergeCell ref="A93:AE93"/>
    <mergeCell ref="A32:E32"/>
    <mergeCell ref="P84:AE91"/>
    <mergeCell ref="P47:AE57"/>
    <mergeCell ref="P58:AE65"/>
    <mergeCell ref="P72:AE83"/>
    <mergeCell ref="Y42:AA42"/>
    <mergeCell ref="M42:O42"/>
    <mergeCell ref="V42:X42"/>
    <mergeCell ref="AB43:AD43"/>
    <mergeCell ref="M43:O43"/>
    <mergeCell ref="V45:X45"/>
    <mergeCell ref="AB42:AD42"/>
    <mergeCell ref="A95:C95"/>
    <mergeCell ref="A96:C96"/>
    <mergeCell ref="A97:C97"/>
    <mergeCell ref="G97:I97"/>
    <mergeCell ref="J97:L97"/>
    <mergeCell ref="M97:O97"/>
    <mergeCell ref="P97:R97"/>
    <mergeCell ref="S97:U97"/>
    <mergeCell ref="V97:X97"/>
    <mergeCell ref="P100:AE111"/>
    <mergeCell ref="P112:AE119"/>
    <mergeCell ref="Y97:AA97"/>
    <mergeCell ref="AB97:AD97"/>
    <mergeCell ref="G95:I95"/>
    <mergeCell ref="G96:I96"/>
    <mergeCell ref="J96:L96"/>
    <mergeCell ref="M96:O96"/>
    <mergeCell ref="P96:R96"/>
    <mergeCell ref="S96:U96"/>
    <mergeCell ref="V96:X96"/>
    <mergeCell ref="Y96:AA96"/>
    <mergeCell ref="AB96:AD96"/>
    <mergeCell ref="J95:L95"/>
    <mergeCell ref="M95:O95"/>
    <mergeCell ref="P95:R95"/>
    <mergeCell ref="S95:U95"/>
    <mergeCell ref="V95:X95"/>
    <mergeCell ref="Y95:AA95"/>
    <mergeCell ref="AB95:AD95"/>
    <mergeCell ref="A98:C98"/>
    <mergeCell ref="G98:I98"/>
    <mergeCell ref="J98:L98"/>
    <mergeCell ref="M98:O98"/>
    <mergeCell ref="P98:R98"/>
    <mergeCell ref="S98:U98"/>
    <mergeCell ref="V98:X98"/>
    <mergeCell ref="Y98:AA98"/>
    <mergeCell ref="AB98:AD98"/>
  </mergeCells>
  <phoneticPr fontId="20" type="noConversion"/>
  <conditionalFormatting sqref="G20:AD33">
    <cfRule type="containsText" dxfId="2" priority="1" stopIfTrue="1" operator="containsText" text="R">
      <formula>NOT(ISERROR(SEARCH("R",G20)))</formula>
    </cfRule>
    <cfRule type="containsText" dxfId="1" priority="2" stopIfTrue="1" operator="containsText" text="E">
      <formula>NOT(ISERROR(SEARCH("E",G20)))</formula>
    </cfRule>
    <cfRule type="containsText" dxfId="0" priority="3" stopIfTrue="1" operator="containsText" text="P">
      <formula>NOT(ISERROR(SEARCH("P",G20)))</formula>
    </cfRule>
  </conditionalFormatting>
  <printOptions horizontalCentered="1"/>
  <pageMargins left="0.51181102362204722" right="0.51181102362204722" top="0.55118110236220474" bottom="0.55118110236220474" header="0" footer="0.39370078740157483"/>
  <pageSetup paperSize="9" scale="38" orientation="landscape" r:id="rId1"/>
  <headerFooter>
    <oddFooter>&amp;L&amp;"-,Negrita"&amp;12GHSE-F-02                 Rev.00&amp;R&amp;P</oddFooter>
  </headerFooter>
  <rowBreaks count="2" manualBreakCount="2">
    <brk id="40" max="16383" man="1"/>
    <brk id="9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"/>
  <sheetViews>
    <sheetView view="pageBreakPreview" zoomScaleNormal="100" zoomScaleSheetLayoutView="100" workbookViewId="0">
      <selection activeCell="N8" sqref="N8"/>
    </sheetView>
  </sheetViews>
  <sheetFormatPr baseColWidth="10" defaultColWidth="11.5703125" defaultRowHeight="15" x14ac:dyDescent="0.25"/>
  <cols>
    <col min="1" max="4" width="11.5703125" customWidth="1"/>
    <col min="5" max="5" width="15.85546875" customWidth="1"/>
    <col min="6" max="6" width="11.5703125" customWidth="1"/>
    <col min="7" max="7" width="11.42578125" customWidth="1"/>
    <col min="8" max="8" width="0.42578125" customWidth="1"/>
    <col min="9" max="9" width="11.42578125" hidden="1" customWidth="1"/>
    <col min="10" max="10" width="5.7109375" customWidth="1"/>
    <col min="11" max="11" width="11.42578125" hidden="1" customWidth="1"/>
    <col min="12" max="12" width="3.28515625" customWidth="1"/>
    <col min="13" max="13" width="5.5703125" customWidth="1"/>
    <col min="14" max="14" width="4.7109375" customWidth="1"/>
    <col min="15" max="15" width="1.140625" hidden="1" customWidth="1"/>
    <col min="16" max="16" width="10.28515625" customWidth="1"/>
    <col min="17" max="17" width="5.28515625" hidden="1" customWidth="1"/>
    <col min="18" max="18" width="11.42578125" hidden="1" customWidth="1"/>
    <col min="19" max="19" width="10.85546875" customWidth="1"/>
    <col min="20" max="20" width="6.7109375" hidden="1" customWidth="1"/>
    <col min="21" max="21" width="0.140625" customWidth="1"/>
    <col min="22" max="22" width="11.5703125" customWidth="1"/>
    <col min="23" max="23" width="4.85546875" customWidth="1"/>
    <col min="24" max="24" width="11.42578125" hidden="1" customWidth="1"/>
    <col min="25" max="25" width="4.28515625" customWidth="1"/>
    <col min="26" max="26" width="8.85546875" customWidth="1"/>
    <col min="27" max="27" width="11.42578125" hidden="1" customWidth="1"/>
    <col min="28" max="28" width="3.42578125" customWidth="1"/>
    <col min="29" max="29" width="6.140625" customWidth="1"/>
    <col min="30" max="30" width="6.85546875" customWidth="1"/>
    <col min="31" max="31" width="15.7109375" customWidth="1"/>
  </cols>
  <sheetData>
    <row r="1" spans="1:33" ht="25.5" customHeight="1" thickBot="1" x14ac:dyDescent="0.3">
      <c r="A1" s="188" t="s">
        <v>80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90"/>
    </row>
    <row r="2" spans="1:33" ht="15.75" thickBot="1" x14ac:dyDescent="0.3">
      <c r="A2" s="9"/>
      <c r="AE2" s="8"/>
    </row>
    <row r="3" spans="1:33" x14ac:dyDescent="0.25">
      <c r="A3" s="191" t="s">
        <v>49</v>
      </c>
      <c r="B3" s="186"/>
      <c r="C3" s="186"/>
      <c r="D3" s="21" t="s">
        <v>50</v>
      </c>
      <c r="E3" s="21" t="s">
        <v>51</v>
      </c>
      <c r="F3" s="21" t="s">
        <v>52</v>
      </c>
      <c r="G3" s="186" t="s">
        <v>53</v>
      </c>
      <c r="H3" s="186"/>
      <c r="I3" s="186"/>
      <c r="J3" s="186" t="s">
        <v>54</v>
      </c>
      <c r="K3" s="186"/>
      <c r="L3" s="186"/>
      <c r="M3" s="186" t="s">
        <v>55</v>
      </c>
      <c r="N3" s="186"/>
      <c r="O3" s="186"/>
      <c r="P3" s="186" t="s">
        <v>56</v>
      </c>
      <c r="Q3" s="186"/>
      <c r="R3" s="186"/>
      <c r="S3" s="186" t="s">
        <v>57</v>
      </c>
      <c r="T3" s="186"/>
      <c r="U3" s="186"/>
      <c r="V3" s="186" t="s">
        <v>58</v>
      </c>
      <c r="W3" s="186"/>
      <c r="X3" s="186"/>
      <c r="Y3" s="186" t="s">
        <v>59</v>
      </c>
      <c r="Z3" s="186"/>
      <c r="AA3" s="186"/>
      <c r="AB3" s="186" t="s">
        <v>60</v>
      </c>
      <c r="AC3" s="186"/>
      <c r="AD3" s="186"/>
      <c r="AE3" s="18" t="s">
        <v>61</v>
      </c>
    </row>
    <row r="4" spans="1:33" x14ac:dyDescent="0.25">
      <c r="A4" s="199" t="s">
        <v>62</v>
      </c>
      <c r="B4" s="200"/>
      <c r="C4" s="201"/>
      <c r="D4" s="38"/>
      <c r="E4" s="38"/>
      <c r="F4" s="38"/>
      <c r="G4" s="202">
        <v>0</v>
      </c>
      <c r="H4" s="203"/>
      <c r="I4" s="204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39"/>
    </row>
    <row r="5" spans="1:33" x14ac:dyDescent="0.25">
      <c r="A5" s="199" t="s">
        <v>63</v>
      </c>
      <c r="B5" s="200"/>
      <c r="C5" s="201"/>
      <c r="D5" s="31"/>
      <c r="E5" s="31"/>
      <c r="F5" s="31"/>
      <c r="G5" s="163">
        <v>12</v>
      </c>
      <c r="H5" s="164"/>
      <c r="I5" s="165"/>
      <c r="J5" s="103"/>
      <c r="K5" s="103"/>
      <c r="L5" s="103"/>
      <c r="M5" s="103"/>
      <c r="N5" s="103"/>
      <c r="O5" s="103"/>
      <c r="P5" s="163"/>
      <c r="Q5" s="164"/>
      <c r="R5" s="165"/>
      <c r="S5" s="163"/>
      <c r="T5" s="164"/>
      <c r="U5" s="165"/>
      <c r="V5" s="163"/>
      <c r="W5" s="164"/>
      <c r="X5" s="165"/>
      <c r="Y5" s="163"/>
      <c r="Z5" s="164"/>
      <c r="AA5" s="165"/>
      <c r="AB5" s="187"/>
      <c r="AC5" s="187"/>
      <c r="AD5" s="187"/>
      <c r="AE5" s="40"/>
    </row>
    <row r="6" spans="1:33" ht="15.75" thickBot="1" x14ac:dyDescent="0.3">
      <c r="A6" s="109" t="s">
        <v>81</v>
      </c>
      <c r="B6" s="110"/>
      <c r="C6" s="110"/>
      <c r="D6" s="36"/>
      <c r="E6" s="36"/>
      <c r="F6" s="36"/>
      <c r="G6" s="196">
        <f t="shared" ref="G6:Y6" si="0">IF(G4=0,100%,0)</f>
        <v>1</v>
      </c>
      <c r="H6" s="197"/>
      <c r="I6" s="36">
        <f t="shared" si="0"/>
        <v>1</v>
      </c>
      <c r="J6" s="196">
        <f t="shared" si="0"/>
        <v>1</v>
      </c>
      <c r="K6" s="198"/>
      <c r="L6" s="197"/>
      <c r="M6" s="196">
        <f t="shared" si="0"/>
        <v>1</v>
      </c>
      <c r="N6" s="197"/>
      <c r="O6" s="36">
        <f t="shared" si="0"/>
        <v>1</v>
      </c>
      <c r="P6" s="36">
        <f t="shared" si="0"/>
        <v>1</v>
      </c>
      <c r="Q6" s="36">
        <f t="shared" si="0"/>
        <v>1</v>
      </c>
      <c r="R6" s="36">
        <f t="shared" si="0"/>
        <v>1</v>
      </c>
      <c r="S6" s="36">
        <f t="shared" si="0"/>
        <v>1</v>
      </c>
      <c r="T6" s="36">
        <f t="shared" si="0"/>
        <v>1</v>
      </c>
      <c r="U6" s="36">
        <f t="shared" si="0"/>
        <v>1</v>
      </c>
      <c r="V6" s="196">
        <f t="shared" si="0"/>
        <v>1</v>
      </c>
      <c r="W6" s="197"/>
      <c r="X6" s="36">
        <f t="shared" si="0"/>
        <v>1</v>
      </c>
      <c r="Y6" s="196">
        <f t="shared" si="0"/>
        <v>1</v>
      </c>
      <c r="Z6" s="197"/>
      <c r="AA6" s="36"/>
      <c r="AB6" s="196">
        <v>1</v>
      </c>
      <c r="AC6" s="198"/>
      <c r="AD6" s="197"/>
      <c r="AE6" s="37"/>
      <c r="AF6" s="27"/>
      <c r="AG6" s="27"/>
    </row>
    <row r="7" spans="1:33" ht="15.75" thickBot="1" x14ac:dyDescent="0.3">
      <c r="A7" s="9"/>
      <c r="AE7" s="8"/>
    </row>
    <row r="8" spans="1:33" ht="15" customHeight="1" x14ac:dyDescent="0.25">
      <c r="A8" s="9"/>
      <c r="P8" s="70" t="s">
        <v>82</v>
      </c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80"/>
    </row>
    <row r="9" spans="1:33" x14ac:dyDescent="0.25">
      <c r="A9" s="9"/>
      <c r="P9" s="81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3"/>
    </row>
    <row r="10" spans="1:33" x14ac:dyDescent="0.25">
      <c r="A10" s="9"/>
      <c r="P10" s="81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3"/>
    </row>
    <row r="11" spans="1:33" x14ac:dyDescent="0.25">
      <c r="A11" s="9"/>
      <c r="P11" s="81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</row>
    <row r="12" spans="1:33" x14ac:dyDescent="0.25">
      <c r="A12" s="9"/>
      <c r="P12" s="81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3"/>
    </row>
    <row r="13" spans="1:33" x14ac:dyDescent="0.25">
      <c r="A13" s="9"/>
      <c r="P13" s="81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3"/>
    </row>
    <row r="14" spans="1:33" x14ac:dyDescent="0.25">
      <c r="A14" s="9"/>
      <c r="P14" s="81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3"/>
    </row>
    <row r="15" spans="1:33" x14ac:dyDescent="0.25">
      <c r="A15" s="9"/>
      <c r="P15" s="81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3"/>
    </row>
    <row r="16" spans="1:33" x14ac:dyDescent="0.25">
      <c r="A16" s="9"/>
      <c r="P16" s="81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3"/>
    </row>
    <row r="17" spans="1:31" x14ac:dyDescent="0.25">
      <c r="A17" s="9"/>
      <c r="P17" s="81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3"/>
    </row>
    <row r="18" spans="1:31" ht="16.899999999999999" customHeight="1" thickBot="1" x14ac:dyDescent="0.3">
      <c r="A18" s="9"/>
      <c r="P18" s="84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6"/>
    </row>
    <row r="19" spans="1:31" x14ac:dyDescent="0.25">
      <c r="A19" s="9"/>
      <c r="P19" s="70" t="s">
        <v>83</v>
      </c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/>
    </row>
    <row r="20" spans="1:31" x14ac:dyDescent="0.25">
      <c r="A20" s="9"/>
      <c r="P20" s="81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3"/>
    </row>
    <row r="21" spans="1:31" x14ac:dyDescent="0.25">
      <c r="A21" s="9"/>
      <c r="P21" s="81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3"/>
    </row>
    <row r="22" spans="1:31" x14ac:dyDescent="0.25">
      <c r="A22" s="9"/>
      <c r="P22" s="81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3"/>
    </row>
    <row r="23" spans="1:31" x14ac:dyDescent="0.25">
      <c r="A23" s="9"/>
      <c r="P23" s="81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3"/>
    </row>
    <row r="24" spans="1:31" x14ac:dyDescent="0.25">
      <c r="A24" s="9"/>
      <c r="P24" s="81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3"/>
    </row>
    <row r="25" spans="1:31" x14ac:dyDescent="0.25">
      <c r="A25" s="9"/>
      <c r="P25" s="81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3"/>
    </row>
    <row r="26" spans="1:31" ht="95.25" customHeight="1" x14ac:dyDescent="0.25">
      <c r="A26" s="9"/>
      <c r="P26" s="81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3"/>
    </row>
    <row r="27" spans="1:31" ht="215.25" customHeight="1" thickBot="1" x14ac:dyDescent="0.3">
      <c r="A27" s="9"/>
      <c r="P27" s="84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6"/>
    </row>
    <row r="28" spans="1:31" x14ac:dyDescent="0.25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5"/>
    </row>
  </sheetData>
  <mergeCells count="38">
    <mergeCell ref="P19:AE27"/>
    <mergeCell ref="J4:L4"/>
    <mergeCell ref="Y6:Z6"/>
    <mergeCell ref="V6:W6"/>
    <mergeCell ref="AB6:AD6"/>
    <mergeCell ref="P8:AE18"/>
    <mergeCell ref="P5:R5"/>
    <mergeCell ref="V5:X5"/>
    <mergeCell ref="J5:L5"/>
    <mergeCell ref="M5:O5"/>
    <mergeCell ref="A28:AE28"/>
    <mergeCell ref="G6:H6"/>
    <mergeCell ref="Y5:AA5"/>
    <mergeCell ref="V3:X3"/>
    <mergeCell ref="AB5:AD5"/>
    <mergeCell ref="A6:C6"/>
    <mergeCell ref="J6:L6"/>
    <mergeCell ref="V4:X4"/>
    <mergeCell ref="Y4:AA4"/>
    <mergeCell ref="AB4:AD4"/>
    <mergeCell ref="A5:C5"/>
    <mergeCell ref="G5:I5"/>
    <mergeCell ref="M6:N6"/>
    <mergeCell ref="A4:C4"/>
    <mergeCell ref="G4:I4"/>
    <mergeCell ref="S5:U5"/>
    <mergeCell ref="AB3:AD3"/>
    <mergeCell ref="S4:U4"/>
    <mergeCell ref="A1:AE1"/>
    <mergeCell ref="A3:C3"/>
    <mergeCell ref="G3:I3"/>
    <mergeCell ref="J3:L3"/>
    <mergeCell ref="M3:O3"/>
    <mergeCell ref="P3:R3"/>
    <mergeCell ref="S3:U3"/>
    <mergeCell ref="Y3:AA3"/>
    <mergeCell ref="M4:O4"/>
    <mergeCell ref="P4:R4"/>
  </mergeCells>
  <pageMargins left="0.7" right="0.7" top="0.75" bottom="0.75" header="0.3" footer="0.3"/>
  <pageSetup paperSize="9"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0"/>
  <sheetViews>
    <sheetView zoomScale="70" zoomScaleNormal="70" zoomScaleSheetLayoutView="55" workbookViewId="0">
      <selection activeCell="E60" sqref="E60"/>
    </sheetView>
  </sheetViews>
  <sheetFormatPr baseColWidth="10" defaultColWidth="11.5703125" defaultRowHeight="15" x14ac:dyDescent="0.25"/>
  <cols>
    <col min="1" max="3" width="11.5703125" customWidth="1"/>
    <col min="4" max="8" width="16.140625" customWidth="1"/>
    <col min="9" max="9" width="14.85546875" customWidth="1"/>
  </cols>
  <sheetData>
    <row r="1" spans="1:25" ht="18.75" customHeight="1" thickBot="1" x14ac:dyDescent="0.3">
      <c r="A1" s="216" t="s">
        <v>84</v>
      </c>
      <c r="B1" s="217"/>
      <c r="C1" s="217"/>
      <c r="D1" s="217"/>
      <c r="E1" s="217"/>
      <c r="F1" s="217"/>
      <c r="G1" s="218"/>
      <c r="H1" s="44"/>
      <c r="I1" s="44"/>
    </row>
    <row r="2" spans="1:25" ht="15.75" thickBot="1" x14ac:dyDescent="0.3">
      <c r="A2" s="9"/>
    </row>
    <row r="3" spans="1:25" ht="42.75" customHeight="1" x14ac:dyDescent="0.25">
      <c r="A3" s="221" t="s">
        <v>85</v>
      </c>
      <c r="B3" s="222"/>
      <c r="C3" s="222"/>
      <c r="D3" s="51" t="s">
        <v>86</v>
      </c>
      <c r="E3" s="51" t="s">
        <v>87</v>
      </c>
      <c r="F3" s="51" t="s">
        <v>88</v>
      </c>
      <c r="G3" s="24" t="s">
        <v>89</v>
      </c>
      <c r="H3" s="53" t="s">
        <v>90</v>
      </c>
      <c r="I3" s="45"/>
    </row>
    <row r="4" spans="1:25" ht="49.5" customHeight="1" x14ac:dyDescent="0.25">
      <c r="A4" s="199" t="s">
        <v>91</v>
      </c>
      <c r="B4" s="200"/>
      <c r="C4" s="201"/>
      <c r="D4" s="31"/>
      <c r="E4" s="31">
        <v>0</v>
      </c>
      <c r="F4" s="31"/>
      <c r="G4" s="32"/>
      <c r="H4" s="54">
        <f>SUM(D4:G4)</f>
        <v>0</v>
      </c>
      <c r="I4" s="46"/>
      <c r="J4" s="23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25">
      <c r="A5" s="199" t="s">
        <v>63</v>
      </c>
      <c r="B5" s="200"/>
      <c r="C5" s="201"/>
      <c r="D5" s="42"/>
      <c r="E5" s="42">
        <v>12</v>
      </c>
      <c r="F5" s="42"/>
      <c r="G5" s="42"/>
      <c r="H5" s="55">
        <f>AVERAGE(E5:G5)</f>
        <v>12</v>
      </c>
      <c r="I5" s="47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15.75" thickBot="1" x14ac:dyDescent="0.3">
      <c r="A6" s="109" t="s">
        <v>81</v>
      </c>
      <c r="B6" s="110"/>
      <c r="C6" s="110"/>
      <c r="D6" s="25"/>
      <c r="E6" s="25">
        <f>IF(E4=0,100%,0)</f>
        <v>1</v>
      </c>
      <c r="F6" s="25"/>
      <c r="G6" s="25"/>
      <c r="H6" s="56">
        <f>AVERAGE(D6:G6)</f>
        <v>1</v>
      </c>
      <c r="I6" s="27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1:25" ht="15.75" thickBot="1" x14ac:dyDescent="0.3">
      <c r="A7" s="9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1:25" ht="15" customHeight="1" x14ac:dyDescent="0.25">
      <c r="A8" s="9"/>
      <c r="J8" s="70" t="s">
        <v>92</v>
      </c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4"/>
    </row>
    <row r="9" spans="1:25" x14ac:dyDescent="0.25">
      <c r="A9" s="9"/>
      <c r="J9" s="225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7"/>
    </row>
    <row r="10" spans="1:25" x14ac:dyDescent="0.25">
      <c r="A10" s="9"/>
      <c r="J10" s="225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7"/>
    </row>
    <row r="11" spans="1:25" x14ac:dyDescent="0.25">
      <c r="A11" s="9"/>
      <c r="J11" s="225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7"/>
    </row>
    <row r="12" spans="1:25" x14ac:dyDescent="0.25">
      <c r="A12" s="9"/>
      <c r="J12" s="225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7"/>
    </row>
    <row r="13" spans="1:25" x14ac:dyDescent="0.25">
      <c r="A13" s="9"/>
      <c r="J13" s="225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7"/>
    </row>
    <row r="14" spans="1:25" ht="83.25" customHeight="1" thickBot="1" x14ac:dyDescent="0.3">
      <c r="A14" s="9"/>
      <c r="J14" s="228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</row>
    <row r="15" spans="1:25" ht="54.75" customHeight="1" x14ac:dyDescent="0.25">
      <c r="A15" s="9"/>
      <c r="J15" s="70" t="s">
        <v>93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80"/>
    </row>
    <row r="16" spans="1:25" x14ac:dyDescent="0.25">
      <c r="A16" s="9"/>
      <c r="J16" s="81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3"/>
    </row>
    <row r="17" spans="1:25" x14ac:dyDescent="0.25">
      <c r="A17" s="9"/>
      <c r="J17" s="81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3"/>
    </row>
    <row r="18" spans="1:25" x14ac:dyDescent="0.25">
      <c r="A18" s="9"/>
      <c r="J18" s="81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3"/>
    </row>
    <row r="19" spans="1:25" ht="15" customHeight="1" x14ac:dyDescent="0.25">
      <c r="A19" s="9"/>
      <c r="J19" s="81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3"/>
    </row>
    <row r="20" spans="1:25" x14ac:dyDescent="0.25">
      <c r="A20" s="9"/>
      <c r="J20" s="81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3"/>
    </row>
    <row r="21" spans="1:25" x14ac:dyDescent="0.25">
      <c r="A21" s="9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3"/>
    </row>
    <row r="22" spans="1:25" x14ac:dyDescent="0.25">
      <c r="A22" s="9"/>
      <c r="J22" s="81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3"/>
    </row>
    <row r="23" spans="1:25" ht="15.75" thickBot="1" x14ac:dyDescent="0.3">
      <c r="A23" s="9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6"/>
    </row>
    <row r="24" spans="1:25" x14ac:dyDescent="0.25">
      <c r="A24" s="9"/>
    </row>
    <row r="25" spans="1:25" x14ac:dyDescent="0.25">
      <c r="A25" s="9"/>
    </row>
    <row r="26" spans="1:25" x14ac:dyDescent="0.25">
      <c r="A26" s="9"/>
    </row>
    <row r="27" spans="1:25" x14ac:dyDescent="0.25">
      <c r="A27" s="9"/>
    </row>
    <row r="28" spans="1:25" ht="15.75" thickBot="1" x14ac:dyDescent="0.3">
      <c r="A28" s="192"/>
      <c r="B28" s="193"/>
      <c r="C28" s="193"/>
      <c r="D28" s="193"/>
      <c r="E28" s="193"/>
      <c r="F28" s="193"/>
      <c r="G28" s="19"/>
      <c r="H28" s="19"/>
      <c r="I28" s="19"/>
    </row>
    <row r="29" spans="1:25" ht="15.75" thickBot="1" x14ac:dyDescent="0.3">
      <c r="A29" s="216" t="s">
        <v>67</v>
      </c>
      <c r="B29" s="217"/>
      <c r="C29" s="217"/>
      <c r="D29" s="217"/>
      <c r="E29" s="217"/>
      <c r="F29" s="217"/>
      <c r="G29" s="218"/>
      <c r="H29" s="44"/>
      <c r="I29" s="44"/>
    </row>
    <row r="30" spans="1:25" ht="15.75" thickBot="1" x14ac:dyDescent="0.3">
      <c r="A30" s="9"/>
    </row>
    <row r="31" spans="1:25" ht="42" customHeight="1" x14ac:dyDescent="0.25">
      <c r="A31" s="221" t="s">
        <v>49</v>
      </c>
      <c r="B31" s="222"/>
      <c r="C31" s="222"/>
      <c r="D31" s="51" t="s">
        <v>86</v>
      </c>
      <c r="E31" s="51" t="s">
        <v>87</v>
      </c>
      <c r="F31" s="51" t="s">
        <v>88</v>
      </c>
      <c r="G31" s="24" t="s">
        <v>94</v>
      </c>
      <c r="H31" s="24" t="s">
        <v>90</v>
      </c>
      <c r="I31" s="45"/>
    </row>
    <row r="32" spans="1:25" ht="37.5" customHeight="1" x14ac:dyDescent="0.25">
      <c r="A32" s="213" t="s">
        <v>68</v>
      </c>
      <c r="B32" s="214"/>
      <c r="C32" s="215"/>
      <c r="D32" s="41"/>
      <c r="E32" s="41">
        <v>12</v>
      </c>
      <c r="F32" s="41"/>
      <c r="G32" s="30"/>
      <c r="H32" s="50">
        <f>AVERAGE(D32:G32)</f>
        <v>12</v>
      </c>
      <c r="I32" s="48"/>
    </row>
    <row r="33" spans="1:25" ht="33.75" customHeight="1" x14ac:dyDescent="0.25">
      <c r="A33" s="213" t="s">
        <v>69</v>
      </c>
      <c r="B33" s="214"/>
      <c r="C33" s="215"/>
      <c r="D33" s="42"/>
      <c r="E33" s="28">
        <v>12</v>
      </c>
      <c r="F33" s="42"/>
      <c r="G33" s="43"/>
      <c r="H33" s="50">
        <f>AVERAGE(D33:G33)</f>
        <v>12</v>
      </c>
      <c r="I33" s="49"/>
    </row>
    <row r="34" spans="1:25" ht="15.75" thickBot="1" x14ac:dyDescent="0.3">
      <c r="A34" s="115" t="s">
        <v>70</v>
      </c>
      <c r="B34" s="116"/>
      <c r="C34" s="116"/>
      <c r="D34" s="5"/>
      <c r="E34" s="5">
        <f>IFERROR(+E32/E33,0)</f>
        <v>1</v>
      </c>
      <c r="F34" s="5"/>
      <c r="G34" s="20"/>
      <c r="H34" s="57">
        <f>AVERAGE(D34:G34)</f>
        <v>1</v>
      </c>
      <c r="I34" s="35"/>
    </row>
    <row r="35" spans="1:25" ht="15.75" thickBot="1" x14ac:dyDescent="0.3">
      <c r="A35" s="9"/>
      <c r="J35" s="11"/>
      <c r="K35" s="11"/>
    </row>
    <row r="36" spans="1:25" ht="15" customHeight="1" x14ac:dyDescent="0.25">
      <c r="A36" s="9"/>
      <c r="J36" s="219" t="s">
        <v>95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80"/>
    </row>
    <row r="37" spans="1:25" x14ac:dyDescent="0.25">
      <c r="A37" s="9"/>
      <c r="J37" s="81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3"/>
    </row>
    <row r="38" spans="1:25" x14ac:dyDescent="0.25">
      <c r="A38" s="9"/>
      <c r="J38" s="81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</row>
    <row r="39" spans="1:25" x14ac:dyDescent="0.25">
      <c r="A39" s="9"/>
      <c r="J39" s="81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3"/>
    </row>
    <row r="40" spans="1:25" x14ac:dyDescent="0.25">
      <c r="A40" s="9"/>
      <c r="J40" s="81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3"/>
    </row>
    <row r="41" spans="1:25" x14ac:dyDescent="0.25">
      <c r="A41" s="9"/>
      <c r="J41" s="81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3"/>
    </row>
    <row r="42" spans="1:25" x14ac:dyDescent="0.25">
      <c r="A42" s="9"/>
      <c r="J42" s="81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3"/>
    </row>
    <row r="43" spans="1:25" x14ac:dyDescent="0.25">
      <c r="A43" s="9"/>
      <c r="J43" s="81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3"/>
    </row>
    <row r="44" spans="1:25" x14ac:dyDescent="0.25">
      <c r="A44" s="9"/>
      <c r="J44" s="81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3"/>
    </row>
    <row r="45" spans="1:25" ht="85.5" customHeight="1" x14ac:dyDescent="0.25">
      <c r="A45" s="9"/>
      <c r="J45" s="81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3"/>
    </row>
    <row r="46" spans="1:25" ht="15.75" thickBot="1" x14ac:dyDescent="0.3">
      <c r="A46" s="9"/>
      <c r="J46" s="84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6"/>
    </row>
    <row r="47" spans="1:25" x14ac:dyDescent="0.25">
      <c r="A47" s="9"/>
      <c r="J47" s="220" t="s">
        <v>96</v>
      </c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80"/>
    </row>
    <row r="48" spans="1:25" x14ac:dyDescent="0.25">
      <c r="A48" s="9"/>
      <c r="J48" s="81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3"/>
    </row>
    <row r="49" spans="1:25" x14ac:dyDescent="0.25">
      <c r="A49" s="9"/>
      <c r="J49" s="8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3"/>
    </row>
    <row r="50" spans="1:25" x14ac:dyDescent="0.25">
      <c r="A50" s="9"/>
      <c r="J50" s="81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3"/>
    </row>
    <row r="51" spans="1:25" x14ac:dyDescent="0.25">
      <c r="J51" s="81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3"/>
    </row>
    <row r="52" spans="1:25" x14ac:dyDescent="0.25">
      <c r="J52" s="81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3"/>
    </row>
    <row r="53" spans="1:25" x14ac:dyDescent="0.25">
      <c r="J53" s="81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3"/>
    </row>
    <row r="54" spans="1:25" x14ac:dyDescent="0.25">
      <c r="J54" s="81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3"/>
    </row>
    <row r="55" spans="1:25" ht="126" customHeight="1" thickBot="1" x14ac:dyDescent="0.3">
      <c r="J55" s="84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6"/>
    </row>
    <row r="56" spans="1:25" ht="15.75" thickBot="1" x14ac:dyDescent="0.3"/>
    <row r="57" spans="1:25" ht="23.45" customHeight="1" thickBot="1" x14ac:dyDescent="0.3">
      <c r="A57" s="205" t="s">
        <v>97</v>
      </c>
      <c r="B57" s="206"/>
      <c r="C57" s="206"/>
      <c r="D57" s="206"/>
      <c r="E57" s="206"/>
      <c r="F57" s="206"/>
      <c r="G57" s="206"/>
      <c r="H57" s="207"/>
    </row>
    <row r="58" spans="1:25" ht="15.75" thickBot="1" x14ac:dyDescent="0.3"/>
    <row r="59" spans="1:25" ht="25.9" customHeight="1" x14ac:dyDescent="0.25">
      <c r="A59" s="211" t="s">
        <v>49</v>
      </c>
      <c r="B59" s="212"/>
      <c r="C59" s="212"/>
      <c r="D59" s="51" t="s">
        <v>86</v>
      </c>
      <c r="E59" s="51" t="s">
        <v>87</v>
      </c>
      <c r="F59" s="51" t="s">
        <v>88</v>
      </c>
      <c r="G59" s="24" t="s">
        <v>94</v>
      </c>
      <c r="H59" s="24" t="s">
        <v>90</v>
      </c>
      <c r="J59" s="208" t="s">
        <v>98</v>
      </c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</row>
    <row r="60" spans="1:25" x14ac:dyDescent="0.25">
      <c r="A60" s="213" t="s">
        <v>74</v>
      </c>
      <c r="B60" s="214"/>
      <c r="C60" s="215"/>
      <c r="D60" s="41">
        <v>0</v>
      </c>
      <c r="E60" s="41">
        <v>0</v>
      </c>
      <c r="F60" s="41">
        <f>SUM(VIAL!P95:X95)</f>
        <v>0</v>
      </c>
      <c r="G60" s="41">
        <f>SUM(VIAL!Y95:AE95)</f>
        <v>0</v>
      </c>
      <c r="H60" s="50">
        <f>AVERAGE(D60:G60)</f>
        <v>0</v>
      </c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</row>
    <row r="61" spans="1:25" x14ac:dyDescent="0.25">
      <c r="A61" s="213" t="s">
        <v>75</v>
      </c>
      <c r="B61" s="214"/>
      <c r="C61" s="215"/>
      <c r="D61" s="41">
        <v>0</v>
      </c>
      <c r="E61" s="41">
        <v>1</v>
      </c>
      <c r="F61" s="41">
        <f>SUM(VIAL!P96:X96)</f>
        <v>0</v>
      </c>
      <c r="G61" s="41">
        <f>SUM(VIAL!Y96:AE96)</f>
        <v>0</v>
      </c>
      <c r="H61" s="50">
        <f>AVERAGE(D61:G61)</f>
        <v>0.25</v>
      </c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</row>
    <row r="62" spans="1:25" ht="15.75" thickBot="1" x14ac:dyDescent="0.3">
      <c r="A62" s="115" t="s">
        <v>76</v>
      </c>
      <c r="B62" s="116"/>
      <c r="C62" s="116"/>
      <c r="D62" s="5">
        <f>IFERROR((D60-D61)/D61,0)</f>
        <v>0</v>
      </c>
      <c r="E62" s="5">
        <f t="shared" ref="E62:G62" si="0">IFERROR((E60-E61)/E61,0)</f>
        <v>-1</v>
      </c>
      <c r="F62" s="5">
        <f t="shared" si="0"/>
        <v>0</v>
      </c>
      <c r="G62" s="5">
        <f t="shared" si="0"/>
        <v>0</v>
      </c>
      <c r="H62" s="57">
        <f>AVERAGE(D62:G62)</f>
        <v>-0.25</v>
      </c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</row>
    <row r="63" spans="1:25" x14ac:dyDescent="0.25"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</row>
    <row r="64" spans="1:25" ht="14.45" customHeight="1" x14ac:dyDescent="0.25"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</row>
    <row r="65" spans="10:25" x14ac:dyDescent="0.25"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</row>
    <row r="66" spans="10:25" x14ac:dyDescent="0.25"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</row>
    <row r="67" spans="10:25" x14ac:dyDescent="0.25"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</row>
    <row r="68" spans="10:25" x14ac:dyDescent="0.25"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</row>
    <row r="69" spans="10:25" x14ac:dyDescent="0.25"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</row>
    <row r="70" spans="10:25" x14ac:dyDescent="0.25"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</row>
    <row r="71" spans="10:25" x14ac:dyDescent="0.25"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</row>
    <row r="72" spans="10:25" x14ac:dyDescent="0.25"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</row>
    <row r="73" spans="10:25" x14ac:dyDescent="0.25"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</row>
    <row r="74" spans="10:25" ht="15.75" thickBot="1" x14ac:dyDescent="0.3"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</row>
    <row r="75" spans="10:25" ht="14.45" customHeight="1" x14ac:dyDescent="0.25">
      <c r="J75" s="79" t="s">
        <v>99</v>
      </c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</row>
    <row r="76" spans="10:25" x14ac:dyDescent="0.25"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spans="10:25" x14ac:dyDescent="0.25"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spans="10:25" x14ac:dyDescent="0.25"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spans="10:25" x14ac:dyDescent="0.25"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spans="10:25" x14ac:dyDescent="0.25"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spans="10:25" x14ac:dyDescent="0.25"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spans="10:25" x14ac:dyDescent="0.25"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spans="10:25" x14ac:dyDescent="0.25"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10:25" x14ac:dyDescent="0.25"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10:25" x14ac:dyDescent="0.25"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spans="10:25" x14ac:dyDescent="0.25"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spans="10:25" x14ac:dyDescent="0.25"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spans="10:25" x14ac:dyDescent="0.25"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spans="10:25" x14ac:dyDescent="0.25"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spans="10:25" x14ac:dyDescent="0.25"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</row>
  </sheetData>
  <mergeCells count="22">
    <mergeCell ref="A1:G1"/>
    <mergeCell ref="A34:C34"/>
    <mergeCell ref="J36:Y46"/>
    <mergeCell ref="J47:Y55"/>
    <mergeCell ref="J15:Y23"/>
    <mergeCell ref="A28:F28"/>
    <mergeCell ref="A31:C31"/>
    <mergeCell ref="A32:C32"/>
    <mergeCell ref="A33:C33"/>
    <mergeCell ref="A29:G29"/>
    <mergeCell ref="J8:Y14"/>
    <mergeCell ref="A3:C3"/>
    <mergeCell ref="A4:C4"/>
    <mergeCell ref="A5:C5"/>
    <mergeCell ref="A6:C6"/>
    <mergeCell ref="A57:H57"/>
    <mergeCell ref="J59:Y74"/>
    <mergeCell ref="J75:Y90"/>
    <mergeCell ref="A59:C59"/>
    <mergeCell ref="A60:C60"/>
    <mergeCell ref="A61:C61"/>
    <mergeCell ref="A62:C62"/>
  </mergeCells>
  <pageMargins left="0.7" right="0.7" top="0.75" bottom="0.75" header="0.3" footer="0.3"/>
  <pageSetup paperSize="9" scale="2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705F-B0AB-4E1D-9C4B-2E0E987ADA63}">
  <dimension ref="A1"/>
  <sheetViews>
    <sheetView topLeftCell="A22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C8FF27-1698-48F4-AD8B-680432A03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A241D-BA26-476A-A3BC-3FE6E88C3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VIAL</vt:lpstr>
      <vt:lpstr>Consolidado </vt:lpstr>
      <vt:lpstr>Trimestres </vt:lpstr>
      <vt:lpstr>Hoja1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Christian Saltos</cp:lastModifiedBy>
  <cp:revision/>
  <dcterms:created xsi:type="dcterms:W3CDTF">2010-02-27T23:01:41Z</dcterms:created>
  <dcterms:modified xsi:type="dcterms:W3CDTF">2024-12-07T20:55:44Z</dcterms:modified>
  <cp:category/>
  <cp:contentStatus/>
</cp:coreProperties>
</file>