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roldHernandez\Desktop\"/>
    </mc:Choice>
  </mc:AlternateContent>
  <xr:revisionPtr revIDLastSave="0" documentId="8_{344C4A61-A56F-4687-9C92-4B386E3AA4A7}" xr6:coauthVersionLast="47" xr6:coauthVersionMax="47" xr10:uidLastSave="{00000000-0000-0000-0000-000000000000}"/>
  <bookViews>
    <workbookView xWindow="28680" yWindow="3120" windowWidth="29040" windowHeight="15720" firstSheet="1" activeTab="1" xr2:uid="{BC80B285-A161-4BE2-ADA8-E3C613506317}"/>
  </bookViews>
  <sheets>
    <sheet name="Consolidado de proveedores crit" sheetId="2" state="hidden" r:id="rId1"/>
    <sheet name="Evaluación" sheetId="1" r:id="rId2"/>
  </sheets>
  <definedNames>
    <definedName name="_xlnm._FilterDatabase" localSheetId="0" hidden="1">'Consolidado de proveedores crit'!$B$3:$U$41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3" i="2" l="1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F36" i="1"/>
  <c r="D36" i="1"/>
</calcChain>
</file>

<file path=xl/sharedStrings.xml><?xml version="1.0" encoding="utf-8"?>
<sst xmlns="http://schemas.openxmlformats.org/spreadsheetml/2006/main" count="300" uniqueCount="200">
  <si>
    <t>FECHA:</t>
  </si>
  <si>
    <t>LUGAR:</t>
  </si>
  <si>
    <t xml:space="preserve">PROVEEDOR </t>
  </si>
  <si>
    <t>RESPONSABLE:</t>
  </si>
  <si>
    <t xml:space="preserve">Calificación </t>
  </si>
  <si>
    <t xml:space="preserve">Parametros </t>
  </si>
  <si>
    <t>Excelente o N/A :Cumple con todos los requerimientos y tiene mecanismo de control que le permite generar acciones encaminadas al mejoramientos.</t>
  </si>
  <si>
    <t xml:space="preserve">No cumple, pero hay evidencia de planes de acción </t>
  </si>
  <si>
    <t xml:space="preserve">No cumple. No evidencia </t>
  </si>
  <si>
    <t>Condición</t>
  </si>
  <si>
    <t>plan de acción</t>
  </si>
  <si>
    <t>Calificación</t>
  </si>
  <si>
    <t>Contratista y proveedor satisfactorio</t>
  </si>
  <si>
    <t>Cumple con los requerimientos, se recomienda vincular proveedor</t>
  </si>
  <si>
    <t>80% a 100%</t>
  </si>
  <si>
    <t>Contratista y proveedor aceptable</t>
  </si>
  <si>
    <t>Proveedor condicionado en el Registro de proveedores, debe remitir planes de acción y demostrar mejoras en un periodo no mayor a 6 meses</t>
  </si>
  <si>
    <t>65% a 79%</t>
  </si>
  <si>
    <t>Contratista y proveedor no aceptable</t>
  </si>
  <si>
    <t>No cumple con los requerimientos establecidos por la empresa para el bien o servicio a suministrar; lo anterior no excluye la posibilidad de poder utilizar sus servicios posteriormente. Debe demostrar mejoramiento, para nueva evaluación inicial.</t>
  </si>
  <si>
    <t>menor a 0% a 78%</t>
  </si>
  <si>
    <t>TABLA 1. Criterios De Evaluación y Reevaluación De Proveedores</t>
  </si>
  <si>
    <t>FACTORES</t>
  </si>
  <si>
    <t xml:space="preserve">CRITERIOS </t>
  </si>
  <si>
    <t xml:space="preserve">% PONDERACION </t>
  </si>
  <si>
    <t>CALIFICACIÓN</t>
  </si>
  <si>
    <t xml:space="preserve">Calidad del producto o servicio </t>
  </si>
  <si>
    <t>Desempeño, calidad y garantia sobre el producto o servicio que se le suministro a la compañía</t>
  </si>
  <si>
    <t>Tiempo de entrega</t>
  </si>
  <si>
    <t>Hace referencia al periodo de tiempo entre la recepción de la orden de compra y la entrega en las instalaciones de Kluane Colombia S.A.S.</t>
  </si>
  <si>
    <t>Cumplimiento con los documentos e informacion  solicitada</t>
  </si>
  <si>
    <t>Cumple con los requisitos legales que exige la compañía y proporciona la información tecnica acerca de los productos y servicios.</t>
  </si>
  <si>
    <t>Competitividad del precio del producto o servicio.</t>
  </si>
  <si>
    <t>Competitividad con los precios que ofrece el mercado.</t>
  </si>
  <si>
    <t>Cumplimiento del manual de seguridad de contratistas HSEQ</t>
  </si>
  <si>
    <t>Requisitos minimos legales de seguridad y salud en el trabajo.</t>
  </si>
  <si>
    <t xml:space="preserve">TOTAL CALIFICACION </t>
  </si>
  <si>
    <t xml:space="preserve">TABLA 2. Observación </t>
  </si>
  <si>
    <t>Proveedor</t>
  </si>
  <si>
    <t>abril</t>
  </si>
  <si>
    <t>enero</t>
  </si>
  <si>
    <t>febrero</t>
  </si>
  <si>
    <t>julio</t>
  </si>
  <si>
    <t>junio</t>
  </si>
  <si>
    <t>marzo</t>
  </si>
  <si>
    <t>mayo</t>
  </si>
  <si>
    <t>Compras</t>
  </si>
  <si>
    <t>ASESORIAS SERVICIOS ECOLOGICOS E INDUSTRIALES S.A.S</t>
  </si>
  <si>
    <t>MEGAUTO S.A.S.</t>
  </si>
  <si>
    <t>BIOSEPTICOS S.A.S</t>
  </si>
  <si>
    <t>AUTO ROBLE LTDA</t>
  </si>
  <si>
    <t>TUYOMOTOR S. A. S.</t>
  </si>
  <si>
    <t>ZONAMEDICA MR S.A.S</t>
  </si>
  <si>
    <t>STOCKHOLM PRECISION TOOLS COLOMBIA S A S</t>
  </si>
  <si>
    <t>COOPERATIVA DE MOTORISTAS DE MOSQUERA Y FUNZA COOMOFU LTDA</t>
  </si>
  <si>
    <t>INDUSTRIAS TAGA S.A.S</t>
  </si>
  <si>
    <t>HORUS GPS S.A.S</t>
  </si>
  <si>
    <t>SISTEMAS DE INFORMACION DE PLANEACION SEGUIMIENTO Y EVALUACION SAS</t>
  </si>
  <si>
    <t>FAST &amp; EXPRESS CARGO S.A.S</t>
  </si>
  <si>
    <t>TOTALTEAM EMPRESA DE SERVICIOS TEMPORALES SAS</t>
  </si>
  <si>
    <t>EMPRESA DE RECICLAJE ASEO Y SERVICIOS DE MONTELIBANO S.A E.S.P</t>
  </si>
  <si>
    <t>MESSER COLOMBIA SA</t>
  </si>
  <si>
    <t>PLANTA DE EXTINTORES EL BOMBERO LTDA</t>
  </si>
  <si>
    <t>INSTITUTO TECNICO DE MOVILIDAD Y SEGURIDAD VIAL SAS</t>
  </si>
  <si>
    <t>ADAMENA COLOMBIA S.A.S</t>
  </si>
  <si>
    <t>CORPORACION PRODESARROLLO DEL NORTE DE LA SABANA - PRODENSA</t>
  </si>
  <si>
    <t>HIGIELECTRONIX SAS</t>
  </si>
  <si>
    <t>GLOBAL LOGISTICA DE TRANSPORTE S.A.S</t>
  </si>
  <si>
    <t>SOLDATECH SAS</t>
  </si>
  <si>
    <t>CARCO SA</t>
  </si>
  <si>
    <t>OVERNIGHT SOLUTIONS DE COLOMBIA SAS</t>
  </si>
  <si>
    <t>PALMERA JUNIOR SAS</t>
  </si>
  <si>
    <t>GLOBALOG S.A.</t>
  </si>
  <si>
    <t>EMPRESA METROPOLITANA DE ASEO S A E S P EMAS</t>
  </si>
  <si>
    <t>TARGET DIRECTIONAL S.A.S</t>
  </si>
  <si>
    <t>AMIL CARGO SAS</t>
  </si>
  <si>
    <t>COMERCIALIZADORA DE REPUESTOS TECNIROL S A S</t>
  </si>
  <si>
    <t>IMCOMELEC INGENIEROS S.A.S</t>
  </si>
  <si>
    <t>ACUATEST. S.A.S.</t>
  </si>
  <si>
    <t>AUTOLAB S.A.S.</t>
  </si>
  <si>
    <t>COTIDIANO Y FAMILIAR INSTITUCION PRESTADORA</t>
  </si>
  <si>
    <t>ALDIA COMERCIO SAS</t>
  </si>
  <si>
    <t>COMERCIALIZADORA DE VEHICULOS IMPORTADOS S.A.</t>
  </si>
  <si>
    <t>DISPETROCOM S.A.S</t>
  </si>
  <si>
    <t>DISEÑO E INGENIERÍA MF SAS</t>
  </si>
  <si>
    <t>SERVIMETERS S.A.S</t>
  </si>
  <si>
    <t>M GREEN SAS</t>
  </si>
  <si>
    <t>CONSEJO COLOMBIANO DE SEGURIDAD</t>
  </si>
  <si>
    <t>BVQI COLOMBIA LTDA</t>
  </si>
  <si>
    <t>FUMIGACIONES TKC S.A.S.</t>
  </si>
  <si>
    <t>FERREDISEÑOS &amp; LAMINAS SAS</t>
  </si>
  <si>
    <t>SUMATEC S.A.S.</t>
  </si>
  <si>
    <t>COMPAÑIA DE LUBRICANTES S A</t>
  </si>
  <si>
    <t>CORE TECH COLOMBIA S.A.S.</t>
  </si>
  <si>
    <t>FULLCORE S.A.S.</t>
  </si>
  <si>
    <t>INVERSIONES JAY MORRIS</t>
  </si>
  <si>
    <t>FERRETERIA INDUSTRIAL S A S</t>
  </si>
  <si>
    <t>DISTRIBUIDORA DE RODAMIENTOS S A DISROD S A</t>
  </si>
  <si>
    <t>CHEMDRILL S.A.S.</t>
  </si>
  <si>
    <t>ALMACEN RODAMIENTOS S.A.</t>
  </si>
  <si>
    <t>DISCORREAS MANGUERAS Y EMPAQUES S.A</t>
  </si>
  <si>
    <t>S &amp; H IMPORTADORES S A S</t>
  </si>
  <si>
    <t>SONEPAR COLOMBIA SAS</t>
  </si>
  <si>
    <t>REHCO S.A.</t>
  </si>
  <si>
    <t>BOXMIN S.A.S</t>
  </si>
  <si>
    <t>STECKERL ACEROS</t>
  </si>
  <si>
    <t>GRUPO PROCOL S.A.S</t>
  </si>
  <si>
    <t>BAMACOLGROUP S.A.S</t>
  </si>
  <si>
    <t>CALZADO SIETE CUEROS SAS</t>
  </si>
  <si>
    <t>G&amp;J FERRETERIAS S. A.</t>
  </si>
  <si>
    <t>FERRICENTROS S.A.S</t>
  </si>
  <si>
    <t>ELECTRICAS BOGOTA LTDA</t>
  </si>
  <si>
    <t>CENTRAL DE SOLDADURAS Y PROTECCION INDUSTRIAL S.A.</t>
  </si>
  <si>
    <t>SYNERGY SUPPLIES S.A.S.</t>
  </si>
  <si>
    <t>SOLUCIONES INDUSTRIALES DE COLOMBIA S.A .S</t>
  </si>
  <si>
    <t>COLOMBIANA DE COMERCIO S.A</t>
  </si>
  <si>
    <t>IMPORTADORES EXPORTADORES SOLMAQ S.A.S</t>
  </si>
  <si>
    <t>ICOMALLAS S.A.</t>
  </si>
  <si>
    <t>BARRON VIEYRA INTERNATIONAL COLOMBIA S.A.S.</t>
  </si>
  <si>
    <t>SAFE SOLUTIONS S.A.S</t>
  </si>
  <si>
    <t>ALTIPAL S A S</t>
  </si>
  <si>
    <t>SURTIPIEZAS S.A.</t>
  </si>
  <si>
    <t>DISEÑOS AUTOMATIZACIONES Y MONTAJES S.A.S</t>
  </si>
  <si>
    <t>TUBOTEK SAS</t>
  </si>
  <si>
    <t>IMPOMIN S.A.S</t>
  </si>
  <si>
    <t>N°</t>
  </si>
  <si>
    <t>Rsponsable</t>
  </si>
  <si>
    <t>Servicio y/o Bien</t>
  </si>
  <si>
    <t>Fecha</t>
  </si>
  <si>
    <t>MATERIALES Y/O SERVICIOS</t>
  </si>
  <si>
    <t>Calidad del producto o servicio</t>
  </si>
  <si>
    <t>Cumplimiento con los documentos e información solicitada</t>
  </si>
  <si>
    <t>Competitividad del precio del producto o servicio</t>
  </si>
  <si>
    <t>Cumplimiento del manual de seguridad de contratistas - HSEQ</t>
  </si>
  <si>
    <t>Total calificación</t>
  </si>
  <si>
    <t xml:space="preserve">Porcentaje </t>
  </si>
  <si>
    <t>Maribel Quintero y Harold Hernandez</t>
  </si>
  <si>
    <t>Disposicion final de residuos</t>
  </si>
  <si>
    <t>Maribel Quintero y Andres Valderrama</t>
  </si>
  <si>
    <t>Mantenimiento vehicular</t>
  </si>
  <si>
    <t>Alquiler y MTTO de baños</t>
  </si>
  <si>
    <t>Maribel Quintero y Andrea Ferro</t>
  </si>
  <si>
    <t>Examenes medicos</t>
  </si>
  <si>
    <t>Maribel Quintero y Angel Torres</t>
  </si>
  <si>
    <t>Alquiler de equipos de orientacion</t>
  </si>
  <si>
    <t xml:space="preserve">Maribel Quintero y Rafael Piedrahita </t>
  </si>
  <si>
    <t>Fabricación y mecanizados</t>
  </si>
  <si>
    <t>Alquiler de equipos de GPS para las camionetas</t>
  </si>
  <si>
    <t>Maribel Quintero y Angela Gutierrez</t>
  </si>
  <si>
    <t>Consultoria y desarrollo</t>
  </si>
  <si>
    <t>Maribel Quintero y David Gutierrez</t>
  </si>
  <si>
    <t>Agencia aduanera</t>
  </si>
  <si>
    <t>Servicio de contratación personal</t>
  </si>
  <si>
    <t xml:space="preserve">Recolección y disposicin de residuos </t>
  </si>
  <si>
    <t>Maribel Quintero y Wilmer Castañeda</t>
  </si>
  <si>
    <t>Suministro de recarga de gases</t>
  </si>
  <si>
    <t>Suministro de recarga de extintores y extintores</t>
  </si>
  <si>
    <t xml:space="preserve">Capacitación y entrenamiento </t>
  </si>
  <si>
    <t>Mantenimiento de la PTAR</t>
  </si>
  <si>
    <t>Mantenimiento a los alcoholimetro y suministro</t>
  </si>
  <si>
    <t>Servicio de transporte personal</t>
  </si>
  <si>
    <t>Servicio de transporte de carga</t>
  </si>
  <si>
    <t>Equipos de soldadura y ferreteria</t>
  </si>
  <si>
    <t>Servicio de fumigacion</t>
  </si>
  <si>
    <t xml:space="preserve">Recolección y disposicion final de residuos </t>
  </si>
  <si>
    <t>Mantenimiento y suministros para la montacarga</t>
  </si>
  <si>
    <t xml:space="preserve">Servicicio de analisis de suelos </t>
  </si>
  <si>
    <t>Bateria psicosocial</t>
  </si>
  <si>
    <t>Suministro para la brigada</t>
  </si>
  <si>
    <t>Suministro de ACPM</t>
  </si>
  <si>
    <t>Locativos</t>
  </si>
  <si>
    <t>Mantenimiento y suministro de medidores de agua</t>
  </si>
  <si>
    <t>Suministro de refrigerante y coolant</t>
  </si>
  <si>
    <t>Auditoria RUC</t>
  </si>
  <si>
    <t>Auditoria de certificacion norma iso 14001 y 45001</t>
  </si>
  <si>
    <t>Suministro de cortes de lamina y tuberia</t>
  </si>
  <si>
    <t xml:space="preserve">Suministro de EPP y ferreteria </t>
  </si>
  <si>
    <t>Suministro de aceites</t>
  </si>
  <si>
    <t>Suministro de aditivos y accesorios de perforacion</t>
  </si>
  <si>
    <t>Suministro de empaquetaduras</t>
  </si>
  <si>
    <t>Suministro de Ferreteria y EPP</t>
  </si>
  <si>
    <t xml:space="preserve">Suministro de Rodamientos </t>
  </si>
  <si>
    <t>Suministro de aditivos</t>
  </si>
  <si>
    <t>Suministro de mangueras y adaptadores</t>
  </si>
  <si>
    <t>Suministro de elementos electricos</t>
  </si>
  <si>
    <t xml:space="preserve">Suministro de cajas y aditivos </t>
  </si>
  <si>
    <t>Suministro de hierro y acero</t>
  </si>
  <si>
    <t>Suministro de dotacion</t>
  </si>
  <si>
    <t>Suministro de EPP</t>
  </si>
  <si>
    <t>Suministro de EPP y detectores de gases</t>
  </si>
  <si>
    <t xml:space="preserve">Maribel Quintero y Sebastian Olmos </t>
  </si>
  <si>
    <t>Suministro de tecnologia y electrodomesticos</t>
  </si>
  <si>
    <t>Suministro de mallas</t>
  </si>
  <si>
    <t>Suministro de rollos absorventes</t>
  </si>
  <si>
    <t>Agencia aduanera y suministro de huacales</t>
  </si>
  <si>
    <t xml:space="preserve">Suministro de accesorios para piezometros </t>
  </si>
  <si>
    <t xml:space="preserve">Suministro de accesorios para la perforación </t>
  </si>
  <si>
    <t>EVALUACION DE PROVEEDORES Y CONTRATISTAS</t>
  </si>
  <si>
    <t>CO-FL-07
REV-4
NOV-14</t>
  </si>
  <si>
    <t>CO-FL-07
REV-5
Dic 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</si>
</sst>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333333"/>
      <name val="Calibri Light"/>
      <family val="2"/>
    </font>
    <font>
      <b/>
      <sz val="10"/>
      <color theme="0"/>
      <name val="Calibri Light"/>
      <family val="2"/>
    </font>
    <font>
      <b/>
      <sz val="10"/>
      <color rgb="FF333333"/>
      <name val="Calibri Light"/>
      <family val="2"/>
    </font>
    <font>
      <b/>
      <sz val="14"/>
      <name val="Calibri Light"/>
      <family val="2"/>
    </font>
    <font>
      <b/>
      <sz val="14"/>
      <color theme="0"/>
      <name val="Calibri Light"/>
      <family val="2"/>
    </font>
    <font>
      <sz val="10"/>
      <color rgb="FFFF0000"/>
      <name val="Calibri Light"/>
      <family val="2"/>
    </font>
    <font>
      <sz val="11"/>
      <name val="Aptos Narrow"/>
      <family val="2"/>
      <scheme val="minor"/>
    </font>
    <font>
      <sz val="9"/>
      <color theme="1"/>
      <name val="Calibri Light"/>
      <family val="2"/>
    </font>
    <font>
      <b/>
      <sz val="9"/>
      <color theme="0"/>
      <name val="Calibri Light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4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3" fillId="0" borderId="4" xfId="0" applyFont="1" applyBorder="1"/>
    <xf numFmtId="17" fontId="3" fillId="0" borderId="0" xfId="0" applyNumberFormat="1" applyFont="1"/>
    <xf numFmtId="0" fontId="3" fillId="0" borderId="7" xfId="0" applyFont="1" applyBorder="1"/>
    <xf numFmtId="0" fontId="3" fillId="0" borderId="16" xfId="0" applyFont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/>
    </xf>
    <xf numFmtId="0" fontId="3" fillId="3" borderId="21" xfId="0" applyFont="1" applyFill="1" applyBorder="1" applyAlignment="1">
      <alignment horizontal="justify" vertical="center"/>
    </xf>
    <xf numFmtId="0" fontId="6" fillId="0" borderId="16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justify" vertical="center"/>
    </xf>
    <xf numFmtId="0" fontId="5" fillId="0" borderId="8" xfId="0" applyFont="1" applyBorder="1"/>
    <xf numFmtId="0" fontId="5" fillId="0" borderId="23" xfId="0" applyFont="1" applyBorder="1" applyAlignment="1">
      <alignment horizontal="center"/>
    </xf>
    <xf numFmtId="0" fontId="5" fillId="0" borderId="20" xfId="0" applyFont="1" applyBorder="1"/>
    <xf numFmtId="0" fontId="3" fillId="0" borderId="12" xfId="0" applyFont="1" applyBorder="1" applyAlignment="1">
      <alignment vertical="center"/>
    </xf>
    <xf numFmtId="9" fontId="3" fillId="0" borderId="5" xfId="0" applyNumberFormat="1" applyFont="1" applyBorder="1" applyAlignment="1">
      <alignment horizontal="justify" vertical="center"/>
    </xf>
    <xf numFmtId="0" fontId="3" fillId="0" borderId="21" xfId="0" applyFont="1" applyBorder="1" applyAlignment="1">
      <alignment horizontal="center" vertical="center"/>
    </xf>
    <xf numFmtId="9" fontId="3" fillId="3" borderId="5" xfId="0" applyNumberFormat="1" applyFont="1" applyFill="1" applyBorder="1" applyAlignment="1">
      <alignment horizontal="justify" vertical="center" wrapText="1"/>
    </xf>
    <xf numFmtId="9" fontId="3" fillId="3" borderId="24" xfId="0" applyNumberFormat="1" applyFont="1" applyFill="1" applyBorder="1" applyAlignment="1">
      <alignment horizontal="justify" vertical="center" wrapText="1"/>
    </xf>
    <xf numFmtId="0" fontId="3" fillId="0" borderId="2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8" fillId="0" borderId="3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1" fontId="3" fillId="2" borderId="21" xfId="0" applyNumberFormat="1" applyFont="1" applyFill="1" applyBorder="1" applyAlignment="1">
      <alignment horizontal="center" vertical="center"/>
    </xf>
    <xf numFmtId="164" fontId="3" fillId="0" borderId="50" xfId="1" applyNumberFormat="1" applyFont="1" applyBorder="1" applyAlignment="1">
      <alignment horizontal="center" vertical="center"/>
    </xf>
    <xf numFmtId="9" fontId="3" fillId="0" borderId="7" xfId="2" applyFont="1" applyBorder="1"/>
    <xf numFmtId="0" fontId="3" fillId="2" borderId="56" xfId="0" applyFont="1" applyFill="1" applyBorder="1"/>
    <xf numFmtId="0" fontId="3" fillId="2" borderId="49" xfId="0" applyFont="1" applyFill="1" applyBorder="1"/>
    <xf numFmtId="0" fontId="6" fillId="2" borderId="57" xfId="0" applyFont="1" applyFill="1" applyBorder="1" applyAlignment="1">
      <alignment horizontal="center" vertical="center" wrapText="1"/>
    </xf>
    <xf numFmtId="0" fontId="3" fillId="0" borderId="56" xfId="0" applyFont="1" applyBorder="1"/>
    <xf numFmtId="0" fontId="5" fillId="0" borderId="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4" fillId="0" borderId="0" xfId="0" applyFont="1"/>
    <xf numFmtId="0" fontId="11" fillId="0" borderId="0" xfId="0" applyFont="1"/>
    <xf numFmtId="0" fontId="12" fillId="8" borderId="0" xfId="0" applyFont="1" applyFill="1"/>
    <xf numFmtId="0" fontId="13" fillId="0" borderId="0" xfId="0" applyFont="1"/>
    <xf numFmtId="0" fontId="7" fillId="8" borderId="0" xfId="0" applyFont="1" applyFill="1"/>
    <xf numFmtId="14" fontId="7" fillId="8" borderId="0" xfId="0" applyNumberFormat="1" applyFont="1" applyFill="1"/>
    <xf numFmtId="0" fontId="14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vertical="center" wrapText="1"/>
    </xf>
    <xf numFmtId="0" fontId="7" fillId="6" borderId="0" xfId="0" applyFont="1" applyFill="1" applyAlignment="1">
      <alignment horizontal="center" vertical="center"/>
    </xf>
    <xf numFmtId="0" fontId="7" fillId="7" borderId="58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15" fillId="8" borderId="0" xfId="0" applyFont="1" applyFill="1"/>
    <xf numFmtId="0" fontId="16" fillId="0" borderId="0" xfId="0" applyFont="1"/>
    <xf numFmtId="0" fontId="4" fillId="8" borderId="0" xfId="0" applyFont="1" applyFill="1"/>
    <xf numFmtId="0" fontId="10" fillId="6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4" fontId="3" fillId="2" borderId="9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9" fontId="3" fillId="0" borderId="38" xfId="0" applyNumberFormat="1" applyFont="1" applyBorder="1" applyAlignment="1">
      <alignment horizontal="center" vertical="center"/>
    </xf>
    <xf numFmtId="9" fontId="3" fillId="0" borderId="39" xfId="0" applyNumberFormat="1" applyFont="1" applyBorder="1" applyAlignment="1">
      <alignment horizontal="center" vertical="center"/>
    </xf>
    <xf numFmtId="9" fontId="3" fillId="0" borderId="34" xfId="0" applyNumberFormat="1" applyFont="1" applyBorder="1" applyAlignment="1">
      <alignment horizontal="center" vertical="center"/>
    </xf>
    <xf numFmtId="9" fontId="3" fillId="0" borderId="35" xfId="0" applyNumberFormat="1" applyFont="1" applyBorder="1" applyAlignment="1">
      <alignment horizontal="center" vertical="center"/>
    </xf>
    <xf numFmtId="1" fontId="3" fillId="2" borderId="41" xfId="0" applyNumberFormat="1" applyFont="1" applyFill="1" applyBorder="1" applyAlignment="1">
      <alignment horizontal="center" vertical="center"/>
    </xf>
    <xf numFmtId="1" fontId="3" fillId="2" borderId="36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9" fontId="3" fillId="0" borderId="30" xfId="0" applyNumberFormat="1" applyFont="1" applyBorder="1" applyAlignment="1">
      <alignment horizontal="center" vertical="center"/>
    </xf>
    <xf numFmtId="9" fontId="3" fillId="0" borderId="32" xfId="0" applyNumberFormat="1" applyFont="1" applyBorder="1" applyAlignment="1">
      <alignment horizontal="center" vertical="center"/>
    </xf>
    <xf numFmtId="1" fontId="3" fillId="2" borderId="31" xfId="0" applyNumberFormat="1" applyFont="1" applyFill="1" applyBorder="1" applyAlignment="1">
      <alignment horizontal="center" vertical="center"/>
    </xf>
    <xf numFmtId="9" fontId="3" fillId="0" borderId="13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0" fontId="4" fillId="0" borderId="42" xfId="0" applyFont="1" applyBorder="1" applyAlignment="1">
      <alignment horizontal="left" vertical="center" wrapText="1"/>
    </xf>
    <xf numFmtId="9" fontId="3" fillId="0" borderId="43" xfId="0" applyNumberFormat="1" applyFont="1" applyBorder="1" applyAlignment="1">
      <alignment horizontal="center" vertical="center"/>
    </xf>
    <xf numFmtId="9" fontId="3" fillId="0" borderId="44" xfId="0" applyNumberFormat="1" applyFont="1" applyBorder="1" applyAlignment="1">
      <alignment horizontal="center" vertical="center"/>
    </xf>
    <xf numFmtId="1" fontId="3" fillId="2" borderId="45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8" fillId="2" borderId="54" xfId="0" applyFont="1" applyFill="1" applyBorder="1" applyAlignment="1">
      <alignment horizontal="center" wrapText="1"/>
    </xf>
    <xf numFmtId="0" fontId="8" fillId="2" borderId="40" xfId="0" applyFont="1" applyFill="1" applyBorder="1" applyAlignment="1">
      <alignment horizontal="center" wrapText="1"/>
    </xf>
    <xf numFmtId="0" fontId="8" fillId="2" borderId="55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37" xfId="3" applyFont="1" applyBorder="1" applyAlignment="1">
      <alignment horizontal="left" vertical="center" wrapText="1"/>
    </xf>
    <xf numFmtId="0" fontId="4" fillId="0" borderId="42" xfId="3" applyFont="1" applyBorder="1" applyAlignment="1">
      <alignment horizontal="left" vertical="center" wrapText="1"/>
    </xf>
    <xf numFmtId="0" fontId="4" fillId="0" borderId="46" xfId="3" applyFont="1" applyBorder="1" applyAlignment="1">
      <alignment horizontal="left" vertical="center" wrapText="1"/>
    </xf>
    <xf numFmtId="9" fontId="4" fillId="5" borderId="38" xfId="3" applyNumberFormat="1" applyFont="1" applyFill="1" applyBorder="1" applyAlignment="1">
      <alignment horizontal="center" vertical="center" wrapText="1"/>
    </xf>
    <xf numFmtId="9" fontId="4" fillId="5" borderId="39" xfId="3" applyNumberFormat="1" applyFont="1" applyFill="1" applyBorder="1" applyAlignment="1">
      <alignment horizontal="center" vertical="center" wrapText="1"/>
    </xf>
    <xf numFmtId="9" fontId="4" fillId="5" borderId="43" xfId="3" applyNumberFormat="1" applyFont="1" applyFill="1" applyBorder="1" applyAlignment="1">
      <alignment horizontal="center" vertical="center" wrapText="1"/>
    </xf>
    <xf numFmtId="9" fontId="4" fillId="5" borderId="44" xfId="3" applyNumberFormat="1" applyFont="1" applyFill="1" applyBorder="1" applyAlignment="1">
      <alignment horizontal="center" vertical="center" wrapText="1"/>
    </xf>
    <xf numFmtId="9" fontId="4" fillId="5" borderId="47" xfId="3" applyNumberFormat="1" applyFont="1" applyFill="1" applyBorder="1" applyAlignment="1">
      <alignment horizontal="center" vertical="center" wrapText="1"/>
    </xf>
    <xf numFmtId="9" fontId="4" fillId="5" borderId="48" xfId="3" applyNumberFormat="1" applyFont="1" applyFill="1" applyBorder="1" applyAlignment="1">
      <alignment horizontal="center" vertical="center" wrapText="1"/>
    </xf>
    <xf numFmtId="1" fontId="4" fillId="2" borderId="41" xfId="3" applyNumberFormat="1" applyFont="1" applyFill="1" applyBorder="1" applyAlignment="1">
      <alignment horizontal="center" vertical="center" wrapText="1"/>
    </xf>
    <xf numFmtId="1" fontId="4" fillId="2" borderId="45" xfId="3" applyNumberFormat="1" applyFont="1" applyFill="1" applyBorder="1" applyAlignment="1">
      <alignment horizontal="center" vertical="center" wrapText="1"/>
    </xf>
    <xf numFmtId="1" fontId="4" fillId="2" borderId="50" xfId="3" applyNumberFormat="1" applyFont="1" applyFill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9" fontId="3" fillId="0" borderId="52" xfId="2" applyFont="1" applyBorder="1" applyAlignment="1">
      <alignment horizontal="center" vertical="center"/>
    </xf>
    <xf numFmtId="9" fontId="3" fillId="0" borderId="53" xfId="2" applyFont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37035B76-D0F1-4956-BE27-7B22F4630AE6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549520</xdr:colOff>
      <xdr:row>1</xdr:row>
      <xdr:rowOff>29308</xdr:rowOff>
    </xdr:from>
    <xdr:to>
      <xdr:col>1</xdr:col>
      <xdr:colOff>1370834</xdr:colOff>
      <xdr:row>4</xdr:row>
      <xdr:rowOff>38539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227DE46-F743-4C6B-BA75-80584D3E5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578" y="197827"/>
          <a:ext cx="821314" cy="646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601A2-F622-449A-9F3B-74BE172A80BE}">
  <dimension ref="B2:U83"/>
  <sheetViews>
    <sheetView showGridLines="0" topLeftCell="D1" workbookViewId="0">
      <selection activeCell="D20" sqref="D20"/>
    </sheetView>
  </sheetViews>
  <sheetFormatPr baseColWidth="10" defaultRowHeight="14.4" x14ac:dyDescent="0.3"/>
  <cols>
    <col min="1" max="1" width="2.21875" customWidth="1"/>
    <col min="2" max="2" width="3.21875" style="4" bestFit="1" customWidth="1"/>
    <col min="3" max="3" width="11.44140625" style="4" hidden="1" customWidth="1"/>
    <col min="4" max="4" width="63.21875" bestFit="1" customWidth="1"/>
    <col min="5" max="11" width="6.5546875" hidden="1" customWidth="1"/>
    <col min="12" max="12" width="8.33203125" customWidth="1"/>
    <col min="13" max="13" width="31" style="56" bestFit="1" customWidth="1"/>
    <col min="14" max="14" width="41.21875" style="4" bestFit="1" customWidth="1"/>
    <col min="15" max="15" width="13.6640625" style="47" customWidth="1"/>
    <col min="16" max="16" width="9" style="47" bestFit="1" customWidth="1"/>
    <col min="17" max="17" width="17.21875" style="47" customWidth="1"/>
    <col min="18" max="18" width="13.77734375" style="47" customWidth="1"/>
    <col min="19" max="19" width="16.5546875" style="47" customWidth="1"/>
    <col min="20" max="21" width="11.5546875" style="47"/>
  </cols>
  <sheetData>
    <row r="2" spans="2:21" ht="42.6" customHeight="1" x14ac:dyDescent="0.3">
      <c r="B2" s="58" t="s">
        <v>197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4" t="s">
        <v>198</v>
      </c>
    </row>
    <row r="3" spans="2:21" ht="48" x14ac:dyDescent="0.3">
      <c r="B3" s="48" t="s">
        <v>125</v>
      </c>
      <c r="C3" s="48" t="s">
        <v>128</v>
      </c>
      <c r="D3" s="52" t="s">
        <v>38</v>
      </c>
      <c r="E3" s="53" t="s">
        <v>39</v>
      </c>
      <c r="F3" s="53" t="s">
        <v>40</v>
      </c>
      <c r="G3" s="53" t="s">
        <v>41</v>
      </c>
      <c r="H3" s="53" t="s">
        <v>42</v>
      </c>
      <c r="I3" s="53" t="s">
        <v>43</v>
      </c>
      <c r="J3" s="53" t="s">
        <v>44</v>
      </c>
      <c r="K3" s="53" t="s">
        <v>45</v>
      </c>
      <c r="L3" s="52" t="s">
        <v>46</v>
      </c>
      <c r="M3" s="52" t="s">
        <v>126</v>
      </c>
      <c r="N3" s="54" t="s">
        <v>127</v>
      </c>
      <c r="O3" s="50" t="s">
        <v>130</v>
      </c>
      <c r="P3" s="51" t="s">
        <v>28</v>
      </c>
      <c r="Q3" s="51" t="s">
        <v>131</v>
      </c>
      <c r="R3" s="51" t="s">
        <v>132</v>
      </c>
      <c r="S3" s="51" t="s">
        <v>133</v>
      </c>
      <c r="T3" s="51" t="s">
        <v>134</v>
      </c>
      <c r="U3" s="51" t="s">
        <v>135</v>
      </c>
    </row>
    <row r="4" spans="2:21" x14ac:dyDescent="0.3">
      <c r="B4" s="48">
        <v>1</v>
      </c>
      <c r="C4" s="49">
        <v>45582</v>
      </c>
      <c r="D4" s="44" t="s">
        <v>47</v>
      </c>
      <c r="E4" s="44">
        <v>3</v>
      </c>
      <c r="F4" s="44">
        <v>2</v>
      </c>
      <c r="G4" s="44">
        <v>3</v>
      </c>
      <c r="H4" s="44">
        <v>3</v>
      </c>
      <c r="I4" s="44">
        <v>3</v>
      </c>
      <c r="J4" s="44">
        <v>3</v>
      </c>
      <c r="K4" s="44">
        <v>3</v>
      </c>
      <c r="L4" s="44">
        <f t="shared" ref="L4:L41" si="0">+COUNT(E4:K4)</f>
        <v>7</v>
      </c>
      <c r="M4" s="44" t="s">
        <v>136</v>
      </c>
      <c r="N4" s="44" t="s">
        <v>137</v>
      </c>
    </row>
    <row r="5" spans="2:21" x14ac:dyDescent="0.3">
      <c r="B5" s="48">
        <v>2</v>
      </c>
      <c r="C5" s="49">
        <v>45583</v>
      </c>
      <c r="D5" s="44" t="s">
        <v>48</v>
      </c>
      <c r="E5" s="44">
        <v>1</v>
      </c>
      <c r="F5" s="44">
        <v>1</v>
      </c>
      <c r="G5" s="44">
        <v>2</v>
      </c>
      <c r="H5" s="44">
        <v>2</v>
      </c>
      <c r="I5" s="44">
        <v>1</v>
      </c>
      <c r="J5" s="44">
        <v>3</v>
      </c>
      <c r="K5" s="44">
        <v>3</v>
      </c>
      <c r="L5" s="44">
        <f t="shared" si="0"/>
        <v>7</v>
      </c>
      <c r="M5" s="44" t="s">
        <v>138</v>
      </c>
      <c r="N5" s="44" t="s">
        <v>139</v>
      </c>
    </row>
    <row r="6" spans="2:21" x14ac:dyDescent="0.3">
      <c r="B6" s="48">
        <v>3</v>
      </c>
      <c r="C6" s="49">
        <v>45584</v>
      </c>
      <c r="D6" s="44" t="s">
        <v>49</v>
      </c>
      <c r="E6" s="44">
        <v>6</v>
      </c>
      <c r="F6" s="44">
        <v>2</v>
      </c>
      <c r="G6" s="44">
        <v>2</v>
      </c>
      <c r="H6" s="44">
        <v>2</v>
      </c>
      <c r="I6" s="44">
        <v>1</v>
      </c>
      <c r="J6" s="44">
        <v>3</v>
      </c>
      <c r="K6" s="44"/>
      <c r="L6" s="44">
        <f t="shared" si="0"/>
        <v>6</v>
      </c>
      <c r="M6" s="44" t="s">
        <v>136</v>
      </c>
      <c r="N6" s="44" t="s">
        <v>140</v>
      </c>
    </row>
    <row r="7" spans="2:21" x14ac:dyDescent="0.3">
      <c r="B7" s="48">
        <v>4</v>
      </c>
      <c r="C7" s="49">
        <v>45585</v>
      </c>
      <c r="D7" s="44" t="s">
        <v>50</v>
      </c>
      <c r="E7" s="44">
        <v>1</v>
      </c>
      <c r="F7" s="44"/>
      <c r="G7" s="44">
        <v>1</v>
      </c>
      <c r="H7" s="44">
        <v>2</v>
      </c>
      <c r="I7" s="44">
        <v>1</v>
      </c>
      <c r="J7" s="44">
        <v>3</v>
      </c>
      <c r="K7" s="44">
        <v>3</v>
      </c>
      <c r="L7" s="44">
        <f t="shared" si="0"/>
        <v>6</v>
      </c>
      <c r="M7" s="44" t="s">
        <v>138</v>
      </c>
      <c r="N7" s="44" t="s">
        <v>139</v>
      </c>
    </row>
    <row r="8" spans="2:21" x14ac:dyDescent="0.3">
      <c r="B8" s="48">
        <v>5</v>
      </c>
      <c r="C8" s="49">
        <v>45586</v>
      </c>
      <c r="D8" s="44" t="s">
        <v>51</v>
      </c>
      <c r="E8" s="44">
        <v>1</v>
      </c>
      <c r="F8" s="44">
        <v>2</v>
      </c>
      <c r="G8" s="44"/>
      <c r="H8" s="44">
        <v>1</v>
      </c>
      <c r="I8" s="44">
        <v>1</v>
      </c>
      <c r="J8" s="44">
        <v>3</v>
      </c>
      <c r="K8" s="44">
        <v>1</v>
      </c>
      <c r="L8" s="44">
        <f t="shared" si="0"/>
        <v>6</v>
      </c>
      <c r="M8" s="44" t="s">
        <v>138</v>
      </c>
      <c r="N8" s="44" t="s">
        <v>139</v>
      </c>
    </row>
    <row r="9" spans="2:21" x14ac:dyDescent="0.3">
      <c r="B9" s="48">
        <v>6</v>
      </c>
      <c r="C9" s="49">
        <v>45587</v>
      </c>
      <c r="D9" s="44" t="s">
        <v>52</v>
      </c>
      <c r="E9" s="44">
        <v>1</v>
      </c>
      <c r="F9" s="44">
        <v>2</v>
      </c>
      <c r="G9" s="44">
        <v>1</v>
      </c>
      <c r="H9" s="44">
        <v>1</v>
      </c>
      <c r="I9" s="44"/>
      <c r="J9" s="44">
        <v>1</v>
      </c>
      <c r="K9" s="44">
        <v>2</v>
      </c>
      <c r="L9" s="44">
        <f t="shared" si="0"/>
        <v>6</v>
      </c>
      <c r="M9" s="44" t="s">
        <v>141</v>
      </c>
      <c r="N9" s="44" t="s">
        <v>142</v>
      </c>
    </row>
    <row r="10" spans="2:21" x14ac:dyDescent="0.3">
      <c r="B10" s="48">
        <v>7</v>
      </c>
      <c r="C10" s="49">
        <v>45582</v>
      </c>
      <c r="D10" s="44" t="s">
        <v>53</v>
      </c>
      <c r="E10" s="44">
        <v>3</v>
      </c>
      <c r="F10" s="44"/>
      <c r="G10" s="44">
        <v>1</v>
      </c>
      <c r="H10" s="44">
        <v>1</v>
      </c>
      <c r="I10" s="44">
        <v>1</v>
      </c>
      <c r="J10" s="44">
        <v>1</v>
      </c>
      <c r="K10" s="44">
        <v>1</v>
      </c>
      <c r="L10" s="44">
        <f t="shared" si="0"/>
        <v>6</v>
      </c>
      <c r="M10" s="44" t="s">
        <v>143</v>
      </c>
      <c r="N10" s="44" t="s">
        <v>144</v>
      </c>
    </row>
    <row r="11" spans="2:21" x14ac:dyDescent="0.3">
      <c r="B11" s="48">
        <v>8</v>
      </c>
      <c r="C11" s="49">
        <v>45582</v>
      </c>
      <c r="D11" s="44" t="s">
        <v>54</v>
      </c>
      <c r="E11" s="44">
        <v>1</v>
      </c>
      <c r="F11" s="44">
        <v>2</v>
      </c>
      <c r="G11" s="44">
        <v>1</v>
      </c>
      <c r="H11" s="44">
        <v>1</v>
      </c>
      <c r="I11" s="44">
        <v>2</v>
      </c>
      <c r="J11" s="44">
        <v>1</v>
      </c>
      <c r="K11" s="44"/>
      <c r="L11" s="44">
        <f t="shared" si="0"/>
        <v>6</v>
      </c>
      <c r="M11" s="44" t="s">
        <v>138</v>
      </c>
      <c r="N11" s="44" t="s">
        <v>160</v>
      </c>
    </row>
    <row r="12" spans="2:21" x14ac:dyDescent="0.3">
      <c r="B12" s="48">
        <v>9</v>
      </c>
      <c r="C12" s="49">
        <v>45582</v>
      </c>
      <c r="D12" s="44" t="s">
        <v>55</v>
      </c>
      <c r="E12" s="44">
        <v>6</v>
      </c>
      <c r="F12" s="44"/>
      <c r="G12" s="44">
        <v>2</v>
      </c>
      <c r="H12" s="44">
        <v>2</v>
      </c>
      <c r="I12" s="44">
        <v>2</v>
      </c>
      <c r="J12" s="44">
        <v>2</v>
      </c>
      <c r="K12" s="44"/>
      <c r="L12" s="44">
        <f t="shared" si="0"/>
        <v>5</v>
      </c>
      <c r="M12" s="44" t="s">
        <v>145</v>
      </c>
      <c r="N12" s="44" t="s">
        <v>146</v>
      </c>
    </row>
    <row r="13" spans="2:21" x14ac:dyDescent="0.3">
      <c r="B13" s="48">
        <v>10</v>
      </c>
      <c r="C13" s="49">
        <v>45582</v>
      </c>
      <c r="D13" s="44" t="s">
        <v>56</v>
      </c>
      <c r="E13" s="44"/>
      <c r="F13" s="44">
        <v>3</v>
      </c>
      <c r="G13" s="44"/>
      <c r="H13" s="44">
        <v>1</v>
      </c>
      <c r="I13" s="44">
        <v>2</v>
      </c>
      <c r="J13" s="44">
        <v>1</v>
      </c>
      <c r="K13" s="44">
        <v>2</v>
      </c>
      <c r="L13" s="44">
        <f t="shared" si="0"/>
        <v>5</v>
      </c>
      <c r="M13" s="44" t="s">
        <v>138</v>
      </c>
      <c r="N13" s="44" t="s">
        <v>147</v>
      </c>
    </row>
    <row r="14" spans="2:21" x14ac:dyDescent="0.3">
      <c r="B14" s="48">
        <v>11</v>
      </c>
      <c r="C14" s="49">
        <v>45582</v>
      </c>
      <c r="D14" s="44" t="s">
        <v>57</v>
      </c>
      <c r="E14" s="44">
        <v>1</v>
      </c>
      <c r="F14" s="44"/>
      <c r="G14" s="44"/>
      <c r="H14" s="44">
        <v>1</v>
      </c>
      <c r="I14" s="44">
        <v>1</v>
      </c>
      <c r="J14" s="44">
        <v>2</v>
      </c>
      <c r="K14" s="44">
        <v>1</v>
      </c>
      <c r="L14" s="44">
        <f t="shared" si="0"/>
        <v>5</v>
      </c>
      <c r="M14" s="44" t="s">
        <v>148</v>
      </c>
      <c r="N14" s="45" t="s">
        <v>149</v>
      </c>
    </row>
    <row r="15" spans="2:21" x14ac:dyDescent="0.3">
      <c r="B15" s="48">
        <v>12</v>
      </c>
      <c r="C15" s="49">
        <v>45582</v>
      </c>
      <c r="D15" s="44" t="s">
        <v>58</v>
      </c>
      <c r="E15" s="44"/>
      <c r="F15" s="44"/>
      <c r="G15" s="44"/>
      <c r="H15" s="44">
        <v>3</v>
      </c>
      <c r="I15" s="44">
        <v>2</v>
      </c>
      <c r="J15" s="44">
        <v>2</v>
      </c>
      <c r="K15" s="44">
        <v>6</v>
      </c>
      <c r="L15" s="44">
        <f t="shared" si="0"/>
        <v>4</v>
      </c>
      <c r="M15" s="44" t="s">
        <v>150</v>
      </c>
      <c r="N15" s="44" t="s">
        <v>151</v>
      </c>
    </row>
    <row r="16" spans="2:21" x14ac:dyDescent="0.3">
      <c r="B16" s="48">
        <v>13</v>
      </c>
      <c r="C16" s="49">
        <v>45582</v>
      </c>
      <c r="D16" s="44" t="s">
        <v>59</v>
      </c>
      <c r="E16" s="44">
        <v>1</v>
      </c>
      <c r="F16" s="44">
        <v>2</v>
      </c>
      <c r="G16" s="44">
        <v>3</v>
      </c>
      <c r="H16" s="44"/>
      <c r="I16" s="44"/>
      <c r="J16" s="44">
        <v>2</v>
      </c>
      <c r="K16" s="44"/>
      <c r="L16" s="44">
        <f t="shared" si="0"/>
        <v>4</v>
      </c>
      <c r="M16" s="44" t="s">
        <v>141</v>
      </c>
      <c r="N16" s="44" t="s">
        <v>152</v>
      </c>
    </row>
    <row r="17" spans="2:14" x14ac:dyDescent="0.3">
      <c r="B17" s="48">
        <v>14</v>
      </c>
      <c r="C17" s="49">
        <v>45582</v>
      </c>
      <c r="D17" s="44" t="s">
        <v>60</v>
      </c>
      <c r="E17" s="44">
        <v>2</v>
      </c>
      <c r="F17" s="44"/>
      <c r="G17" s="44">
        <v>3</v>
      </c>
      <c r="H17" s="44">
        <v>2</v>
      </c>
      <c r="I17" s="44"/>
      <c r="J17" s="44"/>
      <c r="K17" s="44">
        <v>1</v>
      </c>
      <c r="L17" s="44">
        <f t="shared" si="0"/>
        <v>4</v>
      </c>
      <c r="M17" s="44" t="s">
        <v>136</v>
      </c>
      <c r="N17" s="44" t="s">
        <v>153</v>
      </c>
    </row>
    <row r="18" spans="2:14" x14ac:dyDescent="0.3">
      <c r="B18" s="48">
        <v>15</v>
      </c>
      <c r="C18" s="49">
        <v>45582</v>
      </c>
      <c r="D18" s="44" t="s">
        <v>61</v>
      </c>
      <c r="E18" s="44">
        <v>2</v>
      </c>
      <c r="F18" s="44"/>
      <c r="G18" s="44"/>
      <c r="H18" s="44">
        <v>1</v>
      </c>
      <c r="I18" s="44">
        <v>1</v>
      </c>
      <c r="J18" s="44"/>
      <c r="K18" s="44">
        <v>2</v>
      </c>
      <c r="L18" s="44">
        <f t="shared" si="0"/>
        <v>4</v>
      </c>
      <c r="M18" s="44" t="s">
        <v>154</v>
      </c>
      <c r="N18" s="44" t="s">
        <v>155</v>
      </c>
    </row>
    <row r="19" spans="2:14" x14ac:dyDescent="0.3">
      <c r="B19" s="48">
        <v>16</v>
      </c>
      <c r="C19" s="49">
        <v>45582</v>
      </c>
      <c r="D19" s="44" t="s">
        <v>62</v>
      </c>
      <c r="E19" s="44">
        <v>2</v>
      </c>
      <c r="F19" s="44">
        <v>1</v>
      </c>
      <c r="G19" s="44"/>
      <c r="H19" s="44">
        <v>2</v>
      </c>
      <c r="I19" s="44"/>
      <c r="J19" s="44">
        <v>1</v>
      </c>
      <c r="K19" s="44"/>
      <c r="L19" s="44">
        <f t="shared" si="0"/>
        <v>4</v>
      </c>
      <c r="M19" s="44" t="s">
        <v>136</v>
      </c>
      <c r="N19" s="44" t="s">
        <v>156</v>
      </c>
    </row>
    <row r="20" spans="2:14" x14ac:dyDescent="0.3">
      <c r="B20" s="48">
        <v>17</v>
      </c>
      <c r="C20" s="49">
        <v>45582</v>
      </c>
      <c r="D20" s="44" t="s">
        <v>63</v>
      </c>
      <c r="E20" s="44">
        <v>1</v>
      </c>
      <c r="F20" s="44"/>
      <c r="G20" s="44">
        <v>1</v>
      </c>
      <c r="H20" s="44">
        <v>3</v>
      </c>
      <c r="I20" s="44"/>
      <c r="J20" s="44"/>
      <c r="K20" s="44">
        <v>1</v>
      </c>
      <c r="L20" s="44">
        <f t="shared" si="0"/>
        <v>4</v>
      </c>
      <c r="M20" s="44" t="s">
        <v>136</v>
      </c>
      <c r="N20" s="44" t="s">
        <v>157</v>
      </c>
    </row>
    <row r="21" spans="2:14" x14ac:dyDescent="0.3">
      <c r="B21" s="48">
        <v>18</v>
      </c>
      <c r="C21" s="49">
        <v>45582</v>
      </c>
      <c r="D21" s="44" t="s">
        <v>64</v>
      </c>
      <c r="E21" s="44">
        <v>1</v>
      </c>
      <c r="F21" s="44"/>
      <c r="G21" s="44"/>
      <c r="H21" s="44">
        <v>1</v>
      </c>
      <c r="I21" s="44">
        <v>2</v>
      </c>
      <c r="J21" s="44"/>
      <c r="K21" s="44">
        <v>1</v>
      </c>
      <c r="L21" s="44">
        <f t="shared" si="0"/>
        <v>4</v>
      </c>
      <c r="M21" s="44" t="s">
        <v>136</v>
      </c>
      <c r="N21" s="44" t="s">
        <v>158</v>
      </c>
    </row>
    <row r="22" spans="2:14" x14ac:dyDescent="0.3">
      <c r="B22" s="48">
        <v>19</v>
      </c>
      <c r="C22" s="49">
        <v>45582</v>
      </c>
      <c r="D22" s="44" t="s">
        <v>65</v>
      </c>
      <c r="E22" s="44">
        <v>1</v>
      </c>
      <c r="F22" s="44"/>
      <c r="G22" s="44">
        <v>2</v>
      </c>
      <c r="H22" s="44">
        <v>1</v>
      </c>
      <c r="I22" s="44">
        <v>1</v>
      </c>
      <c r="J22" s="44"/>
      <c r="K22" s="44"/>
      <c r="L22" s="44">
        <f t="shared" si="0"/>
        <v>4</v>
      </c>
      <c r="M22" s="44" t="s">
        <v>136</v>
      </c>
      <c r="N22" s="44" t="s">
        <v>164</v>
      </c>
    </row>
    <row r="23" spans="2:14" x14ac:dyDescent="0.3">
      <c r="B23" s="48">
        <v>20</v>
      </c>
      <c r="C23" s="49">
        <v>45582</v>
      </c>
      <c r="D23" s="44" t="s">
        <v>66</v>
      </c>
      <c r="E23" s="44"/>
      <c r="F23" s="44"/>
      <c r="G23" s="44">
        <v>1</v>
      </c>
      <c r="H23" s="44">
        <v>1</v>
      </c>
      <c r="I23" s="44">
        <v>1</v>
      </c>
      <c r="J23" s="44"/>
      <c r="K23" s="44">
        <v>1</v>
      </c>
      <c r="L23" s="44">
        <f t="shared" si="0"/>
        <v>4</v>
      </c>
      <c r="M23" s="44" t="s">
        <v>136</v>
      </c>
      <c r="N23" s="44" t="s">
        <v>159</v>
      </c>
    </row>
    <row r="24" spans="2:14" x14ac:dyDescent="0.3">
      <c r="B24" s="48">
        <v>21</v>
      </c>
      <c r="C24" s="49">
        <v>45582</v>
      </c>
      <c r="D24" s="44" t="s">
        <v>67</v>
      </c>
      <c r="E24" s="44">
        <v>3</v>
      </c>
      <c r="F24" s="44"/>
      <c r="G24" s="44">
        <v>2</v>
      </c>
      <c r="H24" s="44"/>
      <c r="I24" s="44"/>
      <c r="J24" s="44"/>
      <c r="K24" s="44">
        <v>2</v>
      </c>
      <c r="L24" s="44">
        <f t="shared" si="0"/>
        <v>3</v>
      </c>
      <c r="M24" s="44" t="s">
        <v>138</v>
      </c>
      <c r="N24" s="44" t="s">
        <v>161</v>
      </c>
    </row>
    <row r="25" spans="2:14" x14ac:dyDescent="0.3">
      <c r="B25" s="48">
        <v>22</v>
      </c>
      <c r="C25" s="49">
        <v>45582</v>
      </c>
      <c r="D25" s="44" t="s">
        <v>69</v>
      </c>
      <c r="E25" s="44">
        <v>1</v>
      </c>
      <c r="F25" s="44"/>
      <c r="G25" s="44"/>
      <c r="H25" s="44"/>
      <c r="I25" s="44"/>
      <c r="J25" s="44">
        <v>1</v>
      </c>
      <c r="K25" s="44">
        <v>2</v>
      </c>
      <c r="L25" s="44">
        <f t="shared" si="0"/>
        <v>3</v>
      </c>
      <c r="M25" s="44" t="s">
        <v>138</v>
      </c>
      <c r="N25" s="44" t="s">
        <v>139</v>
      </c>
    </row>
    <row r="26" spans="2:14" x14ac:dyDescent="0.3">
      <c r="B26" s="48">
        <v>23</v>
      </c>
      <c r="C26" s="49">
        <v>45582</v>
      </c>
      <c r="D26" s="44" t="s">
        <v>70</v>
      </c>
      <c r="E26" s="44"/>
      <c r="F26" s="44">
        <v>1</v>
      </c>
      <c r="G26" s="44"/>
      <c r="H26" s="44"/>
      <c r="I26" s="44"/>
      <c r="J26" s="44">
        <v>1</v>
      </c>
      <c r="K26" s="44">
        <v>2</v>
      </c>
      <c r="L26" s="44">
        <f t="shared" si="0"/>
        <v>3</v>
      </c>
      <c r="M26" s="44" t="s">
        <v>150</v>
      </c>
      <c r="N26" s="44" t="s">
        <v>151</v>
      </c>
    </row>
    <row r="27" spans="2:14" x14ac:dyDescent="0.3">
      <c r="B27" s="48">
        <v>24</v>
      </c>
      <c r="C27" s="49">
        <v>45582</v>
      </c>
      <c r="D27" s="44" t="s">
        <v>71</v>
      </c>
      <c r="E27" s="44"/>
      <c r="F27" s="44"/>
      <c r="G27" s="44"/>
      <c r="H27" s="44"/>
      <c r="I27" s="44">
        <v>2</v>
      </c>
      <c r="J27" s="44">
        <v>1</v>
      </c>
      <c r="K27" s="44">
        <v>1</v>
      </c>
      <c r="L27" s="44">
        <f t="shared" si="0"/>
        <v>3</v>
      </c>
      <c r="M27" s="44" t="s">
        <v>136</v>
      </c>
      <c r="N27" s="44" t="s">
        <v>163</v>
      </c>
    </row>
    <row r="28" spans="2:14" x14ac:dyDescent="0.3">
      <c r="B28" s="48">
        <v>25</v>
      </c>
      <c r="C28" s="49">
        <v>45582</v>
      </c>
      <c r="D28" s="45" t="s">
        <v>72</v>
      </c>
      <c r="E28" s="45"/>
      <c r="F28" s="45"/>
      <c r="G28" s="45">
        <v>1</v>
      </c>
      <c r="H28" s="45"/>
      <c r="I28" s="45"/>
      <c r="J28" s="45">
        <v>3</v>
      </c>
      <c r="K28" s="45"/>
      <c r="L28" s="45">
        <f t="shared" si="0"/>
        <v>2</v>
      </c>
      <c r="M28" s="44" t="s">
        <v>150</v>
      </c>
      <c r="N28" s="44" t="s">
        <v>151</v>
      </c>
    </row>
    <row r="29" spans="2:14" x14ac:dyDescent="0.3">
      <c r="B29" s="48">
        <v>26</v>
      </c>
      <c r="C29" s="49">
        <v>45582</v>
      </c>
      <c r="D29" s="45" t="s">
        <v>73</v>
      </c>
      <c r="E29" s="45"/>
      <c r="F29" s="45"/>
      <c r="G29" s="45"/>
      <c r="H29" s="45">
        <v>1</v>
      </c>
      <c r="I29" s="45">
        <v>2</v>
      </c>
      <c r="J29" s="45"/>
      <c r="K29" s="45"/>
      <c r="L29" s="45">
        <f t="shared" si="0"/>
        <v>2</v>
      </c>
      <c r="M29" s="44" t="s">
        <v>136</v>
      </c>
      <c r="N29" s="44" t="s">
        <v>164</v>
      </c>
    </row>
    <row r="30" spans="2:14" x14ac:dyDescent="0.3">
      <c r="B30" s="48">
        <v>27</v>
      </c>
      <c r="C30" s="49">
        <v>45582</v>
      </c>
      <c r="D30" s="45" t="s">
        <v>74</v>
      </c>
      <c r="E30" s="45"/>
      <c r="F30" s="45"/>
      <c r="G30" s="45"/>
      <c r="H30" s="45">
        <v>1</v>
      </c>
      <c r="I30" s="45">
        <v>1</v>
      </c>
      <c r="J30" s="45"/>
      <c r="K30" s="45"/>
      <c r="L30" s="45">
        <f t="shared" si="0"/>
        <v>2</v>
      </c>
      <c r="M30" s="44" t="s">
        <v>143</v>
      </c>
      <c r="N30" s="44" t="s">
        <v>144</v>
      </c>
    </row>
    <row r="31" spans="2:14" x14ac:dyDescent="0.3">
      <c r="B31" s="48">
        <v>28</v>
      </c>
      <c r="C31" s="49">
        <v>45582</v>
      </c>
      <c r="D31" s="45" t="s">
        <v>75</v>
      </c>
      <c r="E31" s="45">
        <v>1</v>
      </c>
      <c r="F31" s="45"/>
      <c r="G31" s="45"/>
      <c r="H31" s="45"/>
      <c r="I31" s="45"/>
      <c r="J31" s="45"/>
      <c r="K31" s="45">
        <v>1</v>
      </c>
      <c r="L31" s="45">
        <f t="shared" si="0"/>
        <v>2</v>
      </c>
      <c r="M31" s="44" t="s">
        <v>138</v>
      </c>
      <c r="N31" s="44" t="s">
        <v>161</v>
      </c>
    </row>
    <row r="32" spans="2:14" x14ac:dyDescent="0.3">
      <c r="B32" s="48">
        <v>29</v>
      </c>
      <c r="C32" s="49">
        <v>45582</v>
      </c>
      <c r="D32" s="45" t="s">
        <v>77</v>
      </c>
      <c r="E32" s="45">
        <v>1</v>
      </c>
      <c r="F32" s="45"/>
      <c r="G32" s="45"/>
      <c r="H32" s="45"/>
      <c r="I32" s="45">
        <v>1</v>
      </c>
      <c r="J32" s="45"/>
      <c r="K32" s="45"/>
      <c r="L32" s="45">
        <f t="shared" si="0"/>
        <v>2</v>
      </c>
      <c r="M32" s="44" t="s">
        <v>138</v>
      </c>
      <c r="N32" s="44" t="s">
        <v>165</v>
      </c>
    </row>
    <row r="33" spans="2:14" x14ac:dyDescent="0.3">
      <c r="B33" s="48">
        <v>30</v>
      </c>
      <c r="C33" s="49">
        <v>45582</v>
      </c>
      <c r="D33" s="45" t="s">
        <v>78</v>
      </c>
      <c r="E33" s="45"/>
      <c r="F33" s="45"/>
      <c r="G33" s="45">
        <v>1</v>
      </c>
      <c r="H33" s="45"/>
      <c r="I33" s="45"/>
      <c r="J33" s="45">
        <v>1</v>
      </c>
      <c r="K33" s="45"/>
      <c r="L33" s="45">
        <f t="shared" si="0"/>
        <v>2</v>
      </c>
      <c r="M33" s="44" t="s">
        <v>136</v>
      </c>
      <c r="N33" s="44" t="s">
        <v>166</v>
      </c>
    </row>
    <row r="34" spans="2:14" x14ac:dyDescent="0.3">
      <c r="B34" s="48">
        <v>31</v>
      </c>
      <c r="C34" s="49">
        <v>45582</v>
      </c>
      <c r="D34" s="45" t="s">
        <v>79</v>
      </c>
      <c r="E34" s="45"/>
      <c r="F34" s="45"/>
      <c r="G34" s="45"/>
      <c r="H34" s="45"/>
      <c r="I34" s="45">
        <v>4</v>
      </c>
      <c r="J34" s="45"/>
      <c r="K34" s="45"/>
      <c r="L34" s="45">
        <f t="shared" si="0"/>
        <v>1</v>
      </c>
      <c r="M34" s="44" t="s">
        <v>138</v>
      </c>
      <c r="N34" s="44" t="s">
        <v>139</v>
      </c>
    </row>
    <row r="35" spans="2:14" x14ac:dyDescent="0.3">
      <c r="B35" s="48">
        <v>32</v>
      </c>
      <c r="C35" s="49">
        <v>45582</v>
      </c>
      <c r="D35" s="45" t="s">
        <v>80</v>
      </c>
      <c r="E35" s="45">
        <v>1</v>
      </c>
      <c r="F35" s="45"/>
      <c r="G35" s="45"/>
      <c r="H35" s="45"/>
      <c r="I35" s="45"/>
      <c r="J35" s="45"/>
      <c r="K35" s="45"/>
      <c r="L35" s="45">
        <f t="shared" si="0"/>
        <v>1</v>
      </c>
      <c r="M35" s="44" t="s">
        <v>141</v>
      </c>
      <c r="N35" s="44" t="s">
        <v>167</v>
      </c>
    </row>
    <row r="36" spans="2:14" x14ac:dyDescent="0.3">
      <c r="B36" s="48">
        <v>33</v>
      </c>
      <c r="C36" s="49">
        <v>45582</v>
      </c>
      <c r="D36" s="45" t="s">
        <v>82</v>
      </c>
      <c r="E36" s="45"/>
      <c r="F36" s="45">
        <v>1</v>
      </c>
      <c r="G36" s="45"/>
      <c r="H36" s="45"/>
      <c r="I36" s="45"/>
      <c r="J36" s="45"/>
      <c r="K36" s="45"/>
      <c r="L36" s="45">
        <f t="shared" si="0"/>
        <v>1</v>
      </c>
      <c r="M36" s="44" t="s">
        <v>138</v>
      </c>
      <c r="N36" s="44" t="s">
        <v>139</v>
      </c>
    </row>
    <row r="37" spans="2:14" x14ac:dyDescent="0.3">
      <c r="B37" s="48">
        <v>34</v>
      </c>
      <c r="C37" s="49">
        <v>45582</v>
      </c>
      <c r="D37" s="45" t="s">
        <v>84</v>
      </c>
      <c r="E37" s="45"/>
      <c r="F37" s="45"/>
      <c r="G37" s="45"/>
      <c r="H37" s="45"/>
      <c r="I37" s="45"/>
      <c r="J37" s="45">
        <v>1</v>
      </c>
      <c r="K37" s="45"/>
      <c r="L37" s="45">
        <f t="shared" si="0"/>
        <v>1</v>
      </c>
      <c r="M37" s="44" t="s">
        <v>150</v>
      </c>
      <c r="N37" s="44" t="s">
        <v>170</v>
      </c>
    </row>
    <row r="38" spans="2:14" x14ac:dyDescent="0.3">
      <c r="B38" s="48">
        <v>35</v>
      </c>
      <c r="C38" s="49">
        <v>45582</v>
      </c>
      <c r="D38" s="45" t="s">
        <v>85</v>
      </c>
      <c r="E38" s="45"/>
      <c r="F38" s="45"/>
      <c r="G38" s="45"/>
      <c r="H38" s="45"/>
      <c r="I38" s="45"/>
      <c r="J38" s="45"/>
      <c r="K38" s="45">
        <v>1</v>
      </c>
      <c r="L38" s="45">
        <f t="shared" si="0"/>
        <v>1</v>
      </c>
      <c r="M38" s="44" t="s">
        <v>136</v>
      </c>
      <c r="N38" s="44" t="s">
        <v>171</v>
      </c>
    </row>
    <row r="39" spans="2:14" x14ac:dyDescent="0.3">
      <c r="B39" s="48">
        <v>36</v>
      </c>
      <c r="C39" s="49">
        <v>45582</v>
      </c>
      <c r="D39" s="45" t="s">
        <v>87</v>
      </c>
      <c r="E39" s="45"/>
      <c r="F39" s="45"/>
      <c r="G39" s="45"/>
      <c r="H39" s="45"/>
      <c r="I39" s="45"/>
      <c r="J39" s="45"/>
      <c r="K39" s="45">
        <v>1</v>
      </c>
      <c r="L39" s="45">
        <f t="shared" si="0"/>
        <v>1</v>
      </c>
      <c r="M39" s="44" t="s">
        <v>136</v>
      </c>
      <c r="N39" s="44" t="s">
        <v>173</v>
      </c>
    </row>
    <row r="40" spans="2:14" x14ac:dyDescent="0.3">
      <c r="B40" s="48">
        <v>37</v>
      </c>
      <c r="C40" s="49">
        <v>45582</v>
      </c>
      <c r="D40" s="45" t="s">
        <v>88</v>
      </c>
      <c r="E40" s="45">
        <v>1</v>
      </c>
      <c r="F40" s="45"/>
      <c r="G40" s="45"/>
      <c r="H40" s="45"/>
      <c r="I40" s="45"/>
      <c r="J40" s="45"/>
      <c r="K40" s="45"/>
      <c r="L40" s="45">
        <f t="shared" si="0"/>
        <v>1</v>
      </c>
      <c r="M40" s="44" t="s">
        <v>136</v>
      </c>
      <c r="N40" s="44" t="s">
        <v>174</v>
      </c>
    </row>
    <row r="41" spans="2:14" x14ac:dyDescent="0.3">
      <c r="B41" s="48">
        <v>38</v>
      </c>
      <c r="C41" s="49">
        <v>45582</v>
      </c>
      <c r="D41" s="45" t="s">
        <v>89</v>
      </c>
      <c r="E41" s="45">
        <v>1</v>
      </c>
      <c r="F41" s="45"/>
      <c r="G41" s="45"/>
      <c r="H41" s="45"/>
      <c r="I41" s="45"/>
      <c r="J41" s="45"/>
      <c r="K41" s="45"/>
      <c r="L41" s="45">
        <f t="shared" si="0"/>
        <v>1</v>
      </c>
      <c r="M41" s="44" t="s">
        <v>136</v>
      </c>
      <c r="N41" s="44" t="s">
        <v>163</v>
      </c>
    </row>
    <row r="42" spans="2:14" ht="4.2" customHeight="1" x14ac:dyDescent="0.3">
      <c r="B42" s="48"/>
      <c r="C42" s="48"/>
      <c r="D42" s="46"/>
      <c r="E42" s="46"/>
      <c r="F42" s="46"/>
      <c r="G42" s="46"/>
      <c r="H42" s="46"/>
      <c r="I42" s="46"/>
      <c r="J42" s="46"/>
      <c r="K42" s="46"/>
      <c r="L42" s="46"/>
      <c r="M42" s="55"/>
      <c r="N42" s="57"/>
    </row>
    <row r="43" spans="2:14" x14ac:dyDescent="0.3">
      <c r="B43" s="48">
        <v>39</v>
      </c>
      <c r="C43" s="49">
        <v>45582</v>
      </c>
      <c r="D43" s="44" t="s">
        <v>90</v>
      </c>
      <c r="E43" s="44">
        <v>120</v>
      </c>
      <c r="F43" s="44">
        <v>7</v>
      </c>
      <c r="G43" s="44">
        <v>37</v>
      </c>
      <c r="H43" s="44">
        <v>61</v>
      </c>
      <c r="I43" s="44">
        <v>79</v>
      </c>
      <c r="J43" s="44">
        <v>15</v>
      </c>
      <c r="K43" s="44">
        <v>102</v>
      </c>
      <c r="L43" s="44">
        <f t="shared" ref="L43:L83" si="1">+COUNT(E43:K43)</f>
        <v>7</v>
      </c>
      <c r="M43" s="44" t="s">
        <v>145</v>
      </c>
      <c r="N43" s="4" t="s">
        <v>175</v>
      </c>
    </row>
    <row r="44" spans="2:14" x14ac:dyDescent="0.3">
      <c r="B44" s="48">
        <v>40</v>
      </c>
      <c r="C44" s="49">
        <v>45582</v>
      </c>
      <c r="D44" s="44" t="s">
        <v>91</v>
      </c>
      <c r="E44" s="44">
        <v>48</v>
      </c>
      <c r="F44" s="44">
        <v>28</v>
      </c>
      <c r="G44" s="44">
        <v>33</v>
      </c>
      <c r="H44" s="44">
        <v>22</v>
      </c>
      <c r="I44" s="44">
        <v>21</v>
      </c>
      <c r="J44" s="44">
        <v>16</v>
      </c>
      <c r="K44" s="44">
        <v>28</v>
      </c>
      <c r="L44" s="44">
        <f t="shared" si="1"/>
        <v>7</v>
      </c>
      <c r="M44" s="44" t="s">
        <v>136</v>
      </c>
      <c r="N44" s="4" t="s">
        <v>176</v>
      </c>
    </row>
    <row r="45" spans="2:14" x14ac:dyDescent="0.3">
      <c r="B45" s="48">
        <v>41</v>
      </c>
      <c r="C45" s="49">
        <v>45582</v>
      </c>
      <c r="D45" s="44" t="s">
        <v>92</v>
      </c>
      <c r="E45" s="44">
        <v>23</v>
      </c>
      <c r="F45" s="44">
        <v>14</v>
      </c>
      <c r="G45" s="44">
        <v>16</v>
      </c>
      <c r="H45" s="44">
        <v>21</v>
      </c>
      <c r="I45" s="44">
        <v>14</v>
      </c>
      <c r="J45" s="44">
        <v>25</v>
      </c>
      <c r="K45" s="44">
        <v>18</v>
      </c>
      <c r="L45" s="44">
        <f t="shared" si="1"/>
        <v>7</v>
      </c>
      <c r="M45" s="44" t="s">
        <v>143</v>
      </c>
      <c r="N45" s="4" t="s">
        <v>177</v>
      </c>
    </row>
    <row r="46" spans="2:14" x14ac:dyDescent="0.3">
      <c r="B46" s="48">
        <v>42</v>
      </c>
      <c r="C46" s="49">
        <v>45582</v>
      </c>
      <c r="D46" s="44" t="s">
        <v>93</v>
      </c>
      <c r="E46" s="44">
        <v>16</v>
      </c>
      <c r="F46" s="44">
        <v>13</v>
      </c>
      <c r="G46" s="44">
        <v>11</v>
      </c>
      <c r="H46" s="44">
        <v>20</v>
      </c>
      <c r="I46" s="44">
        <v>17</v>
      </c>
      <c r="J46" s="44">
        <v>15</v>
      </c>
      <c r="K46" s="44">
        <v>21</v>
      </c>
      <c r="L46" s="44">
        <f t="shared" si="1"/>
        <v>7</v>
      </c>
      <c r="M46" s="44" t="s">
        <v>143</v>
      </c>
      <c r="N46" s="4" t="s">
        <v>178</v>
      </c>
    </row>
    <row r="47" spans="2:14" x14ac:dyDescent="0.3">
      <c r="B47" s="48">
        <v>43</v>
      </c>
      <c r="C47" s="49">
        <v>45582</v>
      </c>
      <c r="D47" s="44" t="s">
        <v>94</v>
      </c>
      <c r="E47" s="44">
        <v>5</v>
      </c>
      <c r="F47" s="44">
        <v>10</v>
      </c>
      <c r="G47" s="44">
        <v>11</v>
      </c>
      <c r="H47" s="44">
        <v>26</v>
      </c>
      <c r="I47" s="44">
        <v>14</v>
      </c>
      <c r="J47" s="44">
        <v>8</v>
      </c>
      <c r="K47" s="44">
        <v>5</v>
      </c>
      <c r="L47" s="44">
        <f t="shared" si="1"/>
        <v>7</v>
      </c>
      <c r="M47" s="44" t="s">
        <v>143</v>
      </c>
      <c r="N47" s="4" t="s">
        <v>178</v>
      </c>
    </row>
    <row r="48" spans="2:14" x14ac:dyDescent="0.3">
      <c r="B48" s="48">
        <v>44</v>
      </c>
      <c r="C48" s="49">
        <v>45582</v>
      </c>
      <c r="D48" s="44" t="s">
        <v>95</v>
      </c>
      <c r="E48" s="44">
        <v>9</v>
      </c>
      <c r="F48" s="44">
        <v>19</v>
      </c>
      <c r="G48" s="44">
        <v>5</v>
      </c>
      <c r="H48" s="44">
        <v>4</v>
      </c>
      <c r="I48" s="44">
        <v>12</v>
      </c>
      <c r="J48" s="44">
        <v>2</v>
      </c>
      <c r="K48" s="44">
        <v>25</v>
      </c>
      <c r="L48" s="44">
        <f t="shared" si="1"/>
        <v>7</v>
      </c>
      <c r="M48" s="44" t="s">
        <v>138</v>
      </c>
      <c r="N48" s="4" t="s">
        <v>179</v>
      </c>
    </row>
    <row r="49" spans="2:14" x14ac:dyDescent="0.3">
      <c r="B49" s="48">
        <v>45</v>
      </c>
      <c r="C49" s="49">
        <v>45582</v>
      </c>
      <c r="D49" s="44" t="s">
        <v>96</v>
      </c>
      <c r="E49" s="44">
        <v>7</v>
      </c>
      <c r="F49" s="44">
        <v>20</v>
      </c>
      <c r="G49" s="44">
        <v>9</v>
      </c>
      <c r="H49" s="44">
        <v>8</v>
      </c>
      <c r="I49" s="44">
        <v>2</v>
      </c>
      <c r="J49" s="44">
        <v>6</v>
      </c>
      <c r="K49" s="44">
        <v>22</v>
      </c>
      <c r="L49" s="44">
        <f t="shared" si="1"/>
        <v>7</v>
      </c>
      <c r="M49" s="44" t="s">
        <v>138</v>
      </c>
      <c r="N49" s="4" t="s">
        <v>180</v>
      </c>
    </row>
    <row r="50" spans="2:14" x14ac:dyDescent="0.3">
      <c r="B50" s="48">
        <v>46</v>
      </c>
      <c r="C50" s="49">
        <v>45582</v>
      </c>
      <c r="D50" s="44" t="s">
        <v>97</v>
      </c>
      <c r="E50" s="44">
        <v>13</v>
      </c>
      <c r="F50" s="44">
        <v>3</v>
      </c>
      <c r="G50" s="44">
        <v>1</v>
      </c>
      <c r="H50" s="44">
        <v>2</v>
      </c>
      <c r="I50" s="44">
        <v>3</v>
      </c>
      <c r="J50" s="44">
        <v>1</v>
      </c>
      <c r="K50" s="44">
        <v>36</v>
      </c>
      <c r="L50" s="44">
        <f t="shared" si="1"/>
        <v>7</v>
      </c>
      <c r="M50" s="44" t="s">
        <v>138</v>
      </c>
      <c r="N50" s="4" t="s">
        <v>181</v>
      </c>
    </row>
    <row r="51" spans="2:14" x14ac:dyDescent="0.3">
      <c r="B51" s="48">
        <v>47</v>
      </c>
      <c r="C51" s="49">
        <v>45582</v>
      </c>
      <c r="D51" s="44" t="s">
        <v>83</v>
      </c>
      <c r="E51" s="44">
        <v>10</v>
      </c>
      <c r="F51" s="44">
        <v>4</v>
      </c>
      <c r="G51" s="44">
        <v>6</v>
      </c>
      <c r="H51" s="44">
        <v>7</v>
      </c>
      <c r="I51" s="44">
        <v>9</v>
      </c>
      <c r="J51" s="44">
        <v>6</v>
      </c>
      <c r="K51" s="44">
        <v>8</v>
      </c>
      <c r="L51" s="44">
        <f t="shared" si="1"/>
        <v>7</v>
      </c>
      <c r="M51" s="44" t="s">
        <v>138</v>
      </c>
      <c r="N51" s="44" t="s">
        <v>169</v>
      </c>
    </row>
    <row r="52" spans="2:14" x14ac:dyDescent="0.3">
      <c r="B52" s="48">
        <v>48</v>
      </c>
      <c r="C52" s="49">
        <v>45582</v>
      </c>
      <c r="D52" s="44" t="s">
        <v>98</v>
      </c>
      <c r="E52" s="44">
        <v>5</v>
      </c>
      <c r="F52" s="44">
        <v>3</v>
      </c>
      <c r="G52" s="44">
        <v>3</v>
      </c>
      <c r="H52" s="44">
        <v>13</v>
      </c>
      <c r="I52" s="44">
        <v>13</v>
      </c>
      <c r="J52" s="44">
        <v>6</v>
      </c>
      <c r="K52" s="44">
        <v>7</v>
      </c>
      <c r="L52" s="44">
        <f t="shared" si="1"/>
        <v>7</v>
      </c>
      <c r="M52" s="44" t="s">
        <v>143</v>
      </c>
      <c r="N52" s="4" t="s">
        <v>182</v>
      </c>
    </row>
    <row r="53" spans="2:14" x14ac:dyDescent="0.3">
      <c r="B53" s="48">
        <v>49</v>
      </c>
      <c r="C53" s="49">
        <v>45582</v>
      </c>
      <c r="D53" s="44" t="s">
        <v>99</v>
      </c>
      <c r="E53" s="44">
        <v>5</v>
      </c>
      <c r="F53" s="44">
        <v>3</v>
      </c>
      <c r="G53" s="44">
        <v>4</v>
      </c>
      <c r="H53" s="44">
        <v>11</v>
      </c>
      <c r="I53" s="44">
        <v>7</v>
      </c>
      <c r="J53" s="44">
        <v>10</v>
      </c>
      <c r="K53" s="44">
        <v>6</v>
      </c>
      <c r="L53" s="44">
        <f t="shared" si="1"/>
        <v>7</v>
      </c>
      <c r="M53" s="44" t="s">
        <v>138</v>
      </c>
      <c r="N53" s="4" t="s">
        <v>181</v>
      </c>
    </row>
    <row r="54" spans="2:14" x14ac:dyDescent="0.3">
      <c r="B54" s="48">
        <v>50</v>
      </c>
      <c r="C54" s="49">
        <v>45582</v>
      </c>
      <c r="D54" s="44" t="s">
        <v>100</v>
      </c>
      <c r="E54" s="44">
        <v>9</v>
      </c>
      <c r="F54" s="44">
        <v>3</v>
      </c>
      <c r="G54" s="44">
        <v>3</v>
      </c>
      <c r="H54" s="44">
        <v>3</v>
      </c>
      <c r="I54" s="44">
        <v>5</v>
      </c>
      <c r="J54" s="44">
        <v>1</v>
      </c>
      <c r="K54" s="44">
        <v>7</v>
      </c>
      <c r="L54" s="44">
        <f t="shared" si="1"/>
        <v>7</v>
      </c>
      <c r="M54" s="44" t="s">
        <v>154</v>
      </c>
      <c r="N54" s="4" t="s">
        <v>183</v>
      </c>
    </row>
    <row r="55" spans="2:14" x14ac:dyDescent="0.3">
      <c r="B55" s="48">
        <v>51</v>
      </c>
      <c r="C55" s="49">
        <v>45582</v>
      </c>
      <c r="D55" s="44" t="s">
        <v>101</v>
      </c>
      <c r="E55" s="44">
        <v>5</v>
      </c>
      <c r="F55" s="44">
        <v>10</v>
      </c>
      <c r="G55" s="44">
        <v>3</v>
      </c>
      <c r="H55" s="44">
        <v>1</v>
      </c>
      <c r="I55" s="44">
        <v>5</v>
      </c>
      <c r="J55" s="44">
        <v>1</v>
      </c>
      <c r="K55" s="44">
        <v>5</v>
      </c>
      <c r="L55" s="44">
        <f t="shared" si="1"/>
        <v>7</v>
      </c>
      <c r="M55" s="44" t="s">
        <v>136</v>
      </c>
      <c r="N55" s="4" t="s">
        <v>180</v>
      </c>
    </row>
    <row r="56" spans="2:14" x14ac:dyDescent="0.3">
      <c r="B56" s="48">
        <v>52</v>
      </c>
      <c r="C56" s="49">
        <v>45582</v>
      </c>
      <c r="D56" s="44" t="s">
        <v>86</v>
      </c>
      <c r="E56" s="44">
        <v>4</v>
      </c>
      <c r="F56" s="44">
        <v>3</v>
      </c>
      <c r="G56" s="44">
        <v>4</v>
      </c>
      <c r="H56" s="44">
        <v>3</v>
      </c>
      <c r="I56" s="44">
        <v>4</v>
      </c>
      <c r="J56" s="44">
        <v>2</v>
      </c>
      <c r="K56" s="44">
        <v>3</v>
      </c>
      <c r="L56" s="44">
        <f t="shared" si="1"/>
        <v>7</v>
      </c>
      <c r="M56" s="44" t="s">
        <v>138</v>
      </c>
      <c r="N56" s="44" t="s">
        <v>172</v>
      </c>
    </row>
    <row r="57" spans="2:14" x14ac:dyDescent="0.3">
      <c r="B57" s="48">
        <v>53</v>
      </c>
      <c r="C57" s="49">
        <v>45582</v>
      </c>
      <c r="D57" s="44" t="s">
        <v>102</v>
      </c>
      <c r="E57" s="44">
        <v>3</v>
      </c>
      <c r="F57" s="44">
        <v>1</v>
      </c>
      <c r="G57" s="44">
        <v>3</v>
      </c>
      <c r="H57" s="44">
        <v>3</v>
      </c>
      <c r="I57" s="44">
        <v>2</v>
      </c>
      <c r="J57" s="44">
        <v>2</v>
      </c>
      <c r="K57" s="44">
        <v>2</v>
      </c>
      <c r="L57" s="44">
        <f t="shared" si="1"/>
        <v>7</v>
      </c>
      <c r="M57" s="44" t="s">
        <v>138</v>
      </c>
      <c r="N57" s="4" t="s">
        <v>184</v>
      </c>
    </row>
    <row r="58" spans="2:14" x14ac:dyDescent="0.3">
      <c r="B58" s="48">
        <v>54</v>
      </c>
      <c r="C58" s="49">
        <v>45582</v>
      </c>
      <c r="D58" s="44" t="s">
        <v>103</v>
      </c>
      <c r="E58" s="44">
        <v>22</v>
      </c>
      <c r="F58" s="44">
        <v>21</v>
      </c>
      <c r="G58" s="44">
        <v>39</v>
      </c>
      <c r="H58" s="44">
        <v>22</v>
      </c>
      <c r="I58" s="44">
        <v>11</v>
      </c>
      <c r="J58" s="44"/>
      <c r="K58" s="44">
        <v>5</v>
      </c>
      <c r="L58" s="44">
        <f t="shared" si="1"/>
        <v>6</v>
      </c>
      <c r="M58" s="44" t="s">
        <v>154</v>
      </c>
      <c r="N58" s="4" t="s">
        <v>183</v>
      </c>
    </row>
    <row r="59" spans="2:14" x14ac:dyDescent="0.3">
      <c r="B59" s="48">
        <v>55</v>
      </c>
      <c r="C59" s="49">
        <v>45582</v>
      </c>
      <c r="D59" s="44" t="s">
        <v>81</v>
      </c>
      <c r="E59" s="44">
        <v>6</v>
      </c>
      <c r="F59" s="44">
        <v>17</v>
      </c>
      <c r="G59" s="44"/>
      <c r="H59" s="44">
        <v>1</v>
      </c>
      <c r="I59" s="44">
        <v>8</v>
      </c>
      <c r="J59" s="44">
        <v>12</v>
      </c>
      <c r="K59" s="44">
        <v>13</v>
      </c>
      <c r="L59" s="44">
        <f t="shared" si="1"/>
        <v>6</v>
      </c>
      <c r="M59" s="44" t="s">
        <v>136</v>
      </c>
      <c r="N59" s="44" t="s">
        <v>168</v>
      </c>
    </row>
    <row r="60" spans="2:14" x14ac:dyDescent="0.3">
      <c r="B60" s="48">
        <v>56</v>
      </c>
      <c r="C60" s="49">
        <v>45582</v>
      </c>
      <c r="D60" s="44" t="s">
        <v>104</v>
      </c>
      <c r="E60" s="44">
        <v>21</v>
      </c>
      <c r="F60" s="44"/>
      <c r="G60" s="44">
        <v>1</v>
      </c>
      <c r="H60" s="44">
        <v>4</v>
      </c>
      <c r="I60" s="44">
        <v>4</v>
      </c>
      <c r="J60" s="44">
        <v>4</v>
      </c>
      <c r="K60" s="44">
        <v>11</v>
      </c>
      <c r="L60" s="44">
        <f t="shared" si="1"/>
        <v>6</v>
      </c>
      <c r="M60" s="44" t="s">
        <v>143</v>
      </c>
      <c r="N60" s="4" t="s">
        <v>185</v>
      </c>
    </row>
    <row r="61" spans="2:14" x14ac:dyDescent="0.3">
      <c r="B61" s="48">
        <v>57</v>
      </c>
      <c r="C61" s="49">
        <v>45582</v>
      </c>
      <c r="D61" s="44" t="s">
        <v>68</v>
      </c>
      <c r="E61" s="44">
        <v>3</v>
      </c>
      <c r="F61" s="44">
        <v>3</v>
      </c>
      <c r="G61" s="44">
        <v>9</v>
      </c>
      <c r="H61" s="44">
        <v>7</v>
      </c>
      <c r="I61" s="44">
        <v>3</v>
      </c>
      <c r="J61" s="44"/>
      <c r="K61" s="44">
        <v>12</v>
      </c>
      <c r="L61" s="44">
        <f t="shared" si="1"/>
        <v>6</v>
      </c>
      <c r="M61" s="44" t="s">
        <v>154</v>
      </c>
      <c r="N61" s="44" t="s">
        <v>162</v>
      </c>
    </row>
    <row r="62" spans="2:14" x14ac:dyDescent="0.3">
      <c r="B62" s="48">
        <v>58</v>
      </c>
      <c r="C62" s="49">
        <v>45582</v>
      </c>
      <c r="D62" s="44" t="s">
        <v>105</v>
      </c>
      <c r="E62" s="44">
        <v>7</v>
      </c>
      <c r="F62" s="44">
        <v>11</v>
      </c>
      <c r="G62" s="44">
        <v>1</v>
      </c>
      <c r="H62" s="44">
        <v>1</v>
      </c>
      <c r="I62" s="44"/>
      <c r="J62" s="44">
        <v>2</v>
      </c>
      <c r="K62" s="44">
        <v>4</v>
      </c>
      <c r="L62" s="44">
        <f t="shared" si="1"/>
        <v>6</v>
      </c>
      <c r="M62" s="44" t="s">
        <v>154</v>
      </c>
      <c r="N62" s="4" t="s">
        <v>186</v>
      </c>
    </row>
    <row r="63" spans="2:14" x14ac:dyDescent="0.3">
      <c r="B63" s="48">
        <v>59</v>
      </c>
      <c r="C63" s="49">
        <v>45582</v>
      </c>
      <c r="D63" s="44" t="s">
        <v>106</v>
      </c>
      <c r="E63" s="44">
        <v>8</v>
      </c>
      <c r="F63" s="44">
        <v>1</v>
      </c>
      <c r="G63" s="44">
        <v>1</v>
      </c>
      <c r="H63" s="44">
        <v>5</v>
      </c>
      <c r="I63" s="44">
        <v>2</v>
      </c>
      <c r="J63" s="44">
        <v>5</v>
      </c>
      <c r="K63" s="44"/>
      <c r="L63" s="44">
        <f t="shared" si="1"/>
        <v>6</v>
      </c>
      <c r="M63" s="44" t="s">
        <v>136</v>
      </c>
      <c r="N63" s="4" t="s">
        <v>187</v>
      </c>
    </row>
    <row r="64" spans="2:14" x14ac:dyDescent="0.3">
      <c r="B64" s="48">
        <v>60</v>
      </c>
      <c r="C64" s="49">
        <v>45582</v>
      </c>
      <c r="D64" s="44" t="s">
        <v>107</v>
      </c>
      <c r="E64" s="44">
        <v>12</v>
      </c>
      <c r="F64" s="44">
        <v>16</v>
      </c>
      <c r="G64" s="44">
        <v>43</v>
      </c>
      <c r="H64" s="44">
        <v>9</v>
      </c>
      <c r="I64" s="44"/>
      <c r="J64" s="44"/>
      <c r="K64" s="44">
        <v>6</v>
      </c>
      <c r="L64" s="44">
        <f t="shared" si="1"/>
        <v>5</v>
      </c>
      <c r="M64" s="44" t="s">
        <v>154</v>
      </c>
      <c r="N64" s="4" t="s">
        <v>183</v>
      </c>
    </row>
    <row r="65" spans="2:14" x14ac:dyDescent="0.3">
      <c r="B65" s="48">
        <v>61</v>
      </c>
      <c r="C65" s="49">
        <v>45582</v>
      </c>
      <c r="D65" s="44" t="s">
        <v>108</v>
      </c>
      <c r="E65" s="44">
        <v>7</v>
      </c>
      <c r="F65" s="44">
        <v>2</v>
      </c>
      <c r="G65" s="44">
        <v>1</v>
      </c>
      <c r="H65" s="44">
        <v>17</v>
      </c>
      <c r="I65" s="44">
        <v>6</v>
      </c>
      <c r="J65" s="44"/>
      <c r="K65" s="44"/>
      <c r="L65" s="44">
        <f t="shared" si="1"/>
        <v>5</v>
      </c>
      <c r="M65" s="44" t="s">
        <v>136</v>
      </c>
      <c r="N65" s="4" t="s">
        <v>187</v>
      </c>
    </row>
    <row r="66" spans="2:14" x14ac:dyDescent="0.3">
      <c r="B66" s="48">
        <v>62</v>
      </c>
      <c r="C66" s="49">
        <v>45582</v>
      </c>
      <c r="D66" s="44" t="s">
        <v>109</v>
      </c>
      <c r="E66" s="44">
        <v>1</v>
      </c>
      <c r="F66" s="44"/>
      <c r="G66" s="44">
        <v>6</v>
      </c>
      <c r="H66" s="44">
        <v>7</v>
      </c>
      <c r="I66" s="44">
        <v>6</v>
      </c>
      <c r="J66" s="44"/>
      <c r="K66" s="44">
        <v>3</v>
      </c>
      <c r="L66" s="44">
        <f t="shared" si="1"/>
        <v>5</v>
      </c>
      <c r="M66" s="44" t="s">
        <v>154</v>
      </c>
      <c r="N66" s="4" t="s">
        <v>186</v>
      </c>
    </row>
    <row r="67" spans="2:14" x14ac:dyDescent="0.3">
      <c r="B67" s="48">
        <v>63</v>
      </c>
      <c r="C67" s="49">
        <v>45582</v>
      </c>
      <c r="D67" s="44" t="s">
        <v>110</v>
      </c>
      <c r="E67" s="44">
        <v>7</v>
      </c>
      <c r="F67" s="44">
        <v>1</v>
      </c>
      <c r="G67" s="44"/>
      <c r="H67" s="44">
        <v>6</v>
      </c>
      <c r="I67" s="44">
        <v>1</v>
      </c>
      <c r="J67" s="44"/>
      <c r="K67" s="44">
        <v>2</v>
      </c>
      <c r="L67" s="44">
        <f t="shared" si="1"/>
        <v>5</v>
      </c>
      <c r="M67" s="44" t="s">
        <v>138</v>
      </c>
      <c r="N67" s="4" t="s">
        <v>180</v>
      </c>
    </row>
    <row r="68" spans="2:14" x14ac:dyDescent="0.3">
      <c r="B68" s="48">
        <v>64</v>
      </c>
      <c r="C68" s="49">
        <v>45582</v>
      </c>
      <c r="D68" s="44" t="s">
        <v>111</v>
      </c>
      <c r="E68" s="44"/>
      <c r="F68" s="44">
        <v>6</v>
      </c>
      <c r="G68" s="44">
        <v>7</v>
      </c>
      <c r="H68" s="44">
        <v>1</v>
      </c>
      <c r="I68" s="44">
        <v>1</v>
      </c>
      <c r="J68" s="44"/>
      <c r="K68" s="44">
        <v>1</v>
      </c>
      <c r="L68" s="44">
        <f t="shared" si="1"/>
        <v>5</v>
      </c>
      <c r="M68" s="44" t="s">
        <v>138</v>
      </c>
      <c r="N68" s="4" t="s">
        <v>184</v>
      </c>
    </row>
    <row r="69" spans="2:14" x14ac:dyDescent="0.3">
      <c r="B69" s="48">
        <v>65</v>
      </c>
      <c r="C69" s="49">
        <v>45582</v>
      </c>
      <c r="D69" s="44" t="s">
        <v>76</v>
      </c>
      <c r="E69" s="44">
        <v>1</v>
      </c>
      <c r="F69" s="44">
        <v>4</v>
      </c>
      <c r="G69" s="44"/>
      <c r="H69" s="44">
        <v>5</v>
      </c>
      <c r="I69" s="44">
        <v>3</v>
      </c>
      <c r="J69" s="44"/>
      <c r="K69" s="44">
        <v>3</v>
      </c>
      <c r="L69" s="44">
        <f t="shared" si="1"/>
        <v>5</v>
      </c>
      <c r="M69" s="44" t="s">
        <v>154</v>
      </c>
      <c r="N69" s="44" t="s">
        <v>146</v>
      </c>
    </row>
    <row r="70" spans="2:14" x14ac:dyDescent="0.3">
      <c r="B70" s="48">
        <v>66</v>
      </c>
      <c r="C70" s="49">
        <v>45582</v>
      </c>
      <c r="D70" s="44" t="s">
        <v>112</v>
      </c>
      <c r="E70" s="44">
        <v>2</v>
      </c>
      <c r="F70" s="44">
        <v>1</v>
      </c>
      <c r="G70" s="44">
        <v>1</v>
      </c>
      <c r="H70" s="44"/>
      <c r="I70" s="44">
        <v>2</v>
      </c>
      <c r="J70" s="44"/>
      <c r="K70" s="44">
        <v>3</v>
      </c>
      <c r="L70" s="44">
        <f t="shared" si="1"/>
        <v>5</v>
      </c>
      <c r="M70" s="44" t="s">
        <v>136</v>
      </c>
      <c r="N70" s="4" t="s">
        <v>188</v>
      </c>
    </row>
    <row r="71" spans="2:14" x14ac:dyDescent="0.3">
      <c r="B71" s="48">
        <v>67</v>
      </c>
      <c r="C71" s="49">
        <v>45582</v>
      </c>
      <c r="D71" s="44" t="s">
        <v>113</v>
      </c>
      <c r="E71" s="44">
        <v>1</v>
      </c>
      <c r="F71" s="44">
        <v>1</v>
      </c>
      <c r="G71" s="44">
        <v>1</v>
      </c>
      <c r="H71" s="44">
        <v>1</v>
      </c>
      <c r="I71" s="44">
        <v>2</v>
      </c>
      <c r="J71" s="44"/>
      <c r="K71" s="44"/>
      <c r="L71" s="44">
        <f t="shared" si="1"/>
        <v>5</v>
      </c>
      <c r="M71" s="44" t="s">
        <v>136</v>
      </c>
      <c r="N71" s="4" t="s">
        <v>189</v>
      </c>
    </row>
    <row r="72" spans="2:14" x14ac:dyDescent="0.3">
      <c r="B72" s="48">
        <v>68</v>
      </c>
      <c r="C72" s="49">
        <v>45582</v>
      </c>
      <c r="D72" s="44" t="s">
        <v>114</v>
      </c>
      <c r="E72" s="44">
        <v>11</v>
      </c>
      <c r="F72" s="44">
        <v>3</v>
      </c>
      <c r="G72" s="44"/>
      <c r="H72" s="44">
        <v>8</v>
      </c>
      <c r="I72" s="44"/>
      <c r="J72" s="44"/>
      <c r="K72" s="44">
        <v>1</v>
      </c>
      <c r="L72" s="44">
        <f t="shared" si="1"/>
        <v>4</v>
      </c>
      <c r="M72" s="44" t="s">
        <v>136</v>
      </c>
      <c r="N72" s="4" t="s">
        <v>188</v>
      </c>
    </row>
    <row r="73" spans="2:14" x14ac:dyDescent="0.3">
      <c r="B73" s="48">
        <v>69</v>
      </c>
      <c r="C73" s="49">
        <v>45582</v>
      </c>
      <c r="D73" s="44" t="s">
        <v>115</v>
      </c>
      <c r="E73" s="44"/>
      <c r="F73" s="44"/>
      <c r="G73" s="44"/>
      <c r="H73" s="44">
        <v>5</v>
      </c>
      <c r="I73" s="44">
        <v>3</v>
      </c>
      <c r="J73" s="44">
        <v>2</v>
      </c>
      <c r="K73" s="44">
        <v>4</v>
      </c>
      <c r="L73" s="44">
        <f t="shared" si="1"/>
        <v>4</v>
      </c>
      <c r="M73" s="44" t="s">
        <v>190</v>
      </c>
      <c r="N73" s="4" t="s">
        <v>191</v>
      </c>
    </row>
    <row r="74" spans="2:14" x14ac:dyDescent="0.3">
      <c r="B74" s="48">
        <v>70</v>
      </c>
      <c r="C74" s="49">
        <v>45582</v>
      </c>
      <c r="D74" s="44" t="s">
        <v>116</v>
      </c>
      <c r="E74" s="44">
        <v>1</v>
      </c>
      <c r="F74" s="44">
        <v>4</v>
      </c>
      <c r="G74" s="44">
        <v>1</v>
      </c>
      <c r="H74" s="44">
        <v>1</v>
      </c>
      <c r="I74" s="44"/>
      <c r="J74" s="44"/>
      <c r="K74" s="44"/>
      <c r="L74" s="44">
        <f t="shared" si="1"/>
        <v>4</v>
      </c>
      <c r="M74" s="44" t="s">
        <v>136</v>
      </c>
      <c r="N74" s="4" t="s">
        <v>188</v>
      </c>
    </row>
    <row r="75" spans="2:14" x14ac:dyDescent="0.3">
      <c r="B75" s="48">
        <v>71</v>
      </c>
      <c r="C75" s="49">
        <v>45582</v>
      </c>
      <c r="D75" s="44" t="s">
        <v>117</v>
      </c>
      <c r="E75" s="44"/>
      <c r="F75" s="44">
        <v>2</v>
      </c>
      <c r="G75" s="44">
        <v>2</v>
      </c>
      <c r="H75" s="44">
        <v>1</v>
      </c>
      <c r="I75" s="44"/>
      <c r="J75" s="44"/>
      <c r="K75" s="44">
        <v>1</v>
      </c>
      <c r="L75" s="44">
        <f t="shared" si="1"/>
        <v>4</v>
      </c>
      <c r="M75" s="44" t="s">
        <v>154</v>
      </c>
      <c r="N75" s="4" t="s">
        <v>192</v>
      </c>
    </row>
    <row r="76" spans="2:14" x14ac:dyDescent="0.3">
      <c r="B76" s="48">
        <v>72</v>
      </c>
      <c r="C76" s="49">
        <v>45582</v>
      </c>
      <c r="D76" s="44" t="s">
        <v>118</v>
      </c>
      <c r="E76" s="44">
        <v>1</v>
      </c>
      <c r="F76" s="44">
        <v>1</v>
      </c>
      <c r="G76" s="44">
        <v>1</v>
      </c>
      <c r="H76" s="44"/>
      <c r="I76" s="44"/>
      <c r="J76" s="44">
        <v>2</v>
      </c>
      <c r="K76" s="44"/>
      <c r="L76" s="44">
        <f t="shared" si="1"/>
        <v>4</v>
      </c>
      <c r="M76" s="44" t="s">
        <v>138</v>
      </c>
      <c r="N76" s="4" t="s">
        <v>193</v>
      </c>
    </row>
    <row r="77" spans="2:14" x14ac:dyDescent="0.3">
      <c r="B77" s="48">
        <v>73</v>
      </c>
      <c r="C77" s="49">
        <v>45582</v>
      </c>
      <c r="D77" s="44" t="s">
        <v>119</v>
      </c>
      <c r="E77" s="44">
        <v>7</v>
      </c>
      <c r="F77" s="44"/>
      <c r="G77" s="44"/>
      <c r="H77" s="44"/>
      <c r="I77" s="44">
        <v>3</v>
      </c>
      <c r="J77" s="44"/>
      <c r="K77" s="44">
        <v>3</v>
      </c>
      <c r="L77" s="44">
        <f t="shared" si="1"/>
        <v>3</v>
      </c>
      <c r="M77" s="44" t="s">
        <v>136</v>
      </c>
      <c r="N77" s="4" t="s">
        <v>188</v>
      </c>
    </row>
    <row r="78" spans="2:14" x14ac:dyDescent="0.3">
      <c r="B78" s="48">
        <v>74</v>
      </c>
      <c r="C78" s="49">
        <v>45582</v>
      </c>
      <c r="D78" s="44" t="s">
        <v>120</v>
      </c>
      <c r="E78" s="44"/>
      <c r="F78" s="44"/>
      <c r="G78" s="44"/>
      <c r="H78" s="44">
        <v>2</v>
      </c>
      <c r="I78" s="44">
        <v>5</v>
      </c>
      <c r="J78" s="44"/>
      <c r="K78" s="44">
        <v>3</v>
      </c>
      <c r="L78" s="44">
        <f t="shared" si="1"/>
        <v>3</v>
      </c>
      <c r="M78" s="44" t="s">
        <v>143</v>
      </c>
      <c r="N78" s="4" t="s">
        <v>177</v>
      </c>
    </row>
    <row r="79" spans="2:14" x14ac:dyDescent="0.3">
      <c r="B79" s="48">
        <v>75</v>
      </c>
      <c r="C79" s="49">
        <v>45582</v>
      </c>
      <c r="D79" s="45" t="s">
        <v>121</v>
      </c>
      <c r="E79" s="45"/>
      <c r="F79" s="45">
        <v>11</v>
      </c>
      <c r="G79" s="45"/>
      <c r="H79" s="45"/>
      <c r="I79" s="45"/>
      <c r="J79" s="45">
        <v>1</v>
      </c>
      <c r="K79" s="45"/>
      <c r="L79" s="45">
        <f t="shared" si="1"/>
        <v>2</v>
      </c>
      <c r="M79" s="44" t="s">
        <v>154</v>
      </c>
      <c r="N79" s="4" t="s">
        <v>183</v>
      </c>
    </row>
    <row r="80" spans="2:14" x14ac:dyDescent="0.3">
      <c r="B80" s="48">
        <v>76</v>
      </c>
      <c r="C80" s="49">
        <v>45582</v>
      </c>
      <c r="D80" s="45" t="s">
        <v>58</v>
      </c>
      <c r="E80" s="45">
        <v>1</v>
      </c>
      <c r="F80" s="45"/>
      <c r="G80" s="45"/>
      <c r="H80" s="45"/>
      <c r="I80" s="45">
        <v>3</v>
      </c>
      <c r="J80" s="45"/>
      <c r="K80" s="45"/>
      <c r="L80" s="45">
        <f t="shared" si="1"/>
        <v>2</v>
      </c>
      <c r="M80" s="44" t="s">
        <v>150</v>
      </c>
      <c r="N80" s="44" t="s">
        <v>194</v>
      </c>
    </row>
    <row r="81" spans="2:14" x14ac:dyDescent="0.3">
      <c r="B81" s="48">
        <v>77</v>
      </c>
      <c r="C81" s="49">
        <v>45582</v>
      </c>
      <c r="D81" s="45" t="s">
        <v>122</v>
      </c>
      <c r="E81" s="45"/>
      <c r="F81" s="45">
        <v>1</v>
      </c>
      <c r="G81" s="45"/>
      <c r="H81" s="45"/>
      <c r="I81" s="45"/>
      <c r="J81" s="45">
        <v>1</v>
      </c>
      <c r="K81" s="45"/>
      <c r="L81" s="45">
        <f t="shared" si="1"/>
        <v>2</v>
      </c>
      <c r="M81" s="44" t="s">
        <v>145</v>
      </c>
      <c r="N81" s="44" t="s">
        <v>146</v>
      </c>
    </row>
    <row r="82" spans="2:14" x14ac:dyDescent="0.3">
      <c r="B82" s="48">
        <v>78</v>
      </c>
      <c r="C82" s="49">
        <v>45582</v>
      </c>
      <c r="D82" s="45" t="s">
        <v>123</v>
      </c>
      <c r="E82" s="45">
        <v>4</v>
      </c>
      <c r="F82" s="45"/>
      <c r="G82" s="45"/>
      <c r="H82" s="45"/>
      <c r="I82" s="45"/>
      <c r="J82" s="45"/>
      <c r="K82" s="45"/>
      <c r="L82" s="45">
        <f t="shared" si="1"/>
        <v>1</v>
      </c>
      <c r="M82" s="44" t="s">
        <v>143</v>
      </c>
      <c r="N82" s="4" t="s">
        <v>195</v>
      </c>
    </row>
    <row r="83" spans="2:14" x14ac:dyDescent="0.3">
      <c r="B83" s="48">
        <v>79</v>
      </c>
      <c r="C83" s="49">
        <v>45582</v>
      </c>
      <c r="D83" s="45" t="s">
        <v>124</v>
      </c>
      <c r="E83" s="45"/>
      <c r="F83" s="45"/>
      <c r="G83" s="45"/>
      <c r="H83" s="45">
        <v>1</v>
      </c>
      <c r="I83" s="45"/>
      <c r="J83" s="45"/>
      <c r="K83" s="45"/>
      <c r="L83" s="45">
        <f t="shared" si="1"/>
        <v>1</v>
      </c>
      <c r="M83" s="44" t="s">
        <v>143</v>
      </c>
      <c r="N83" s="4" t="s">
        <v>196</v>
      </c>
    </row>
  </sheetData>
  <autoFilter ref="B3:U41" xr:uid="{DF1601A2-F622-449A-9F3B-74BE172A80BE}"/>
  <mergeCells count="1">
    <mergeCell ref="B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E70D9-CB0D-4DC3-8BB9-B52F73A1B8CA}">
  <dimension ref="A1:G44"/>
  <sheetViews>
    <sheetView showGridLines="0" tabSelected="1" view="pageBreakPreview" zoomScale="130" zoomScaleNormal="100" zoomScaleSheetLayoutView="130" workbookViewId="0">
      <selection activeCell="B28" sqref="B28:B30"/>
    </sheetView>
  </sheetViews>
  <sheetFormatPr baseColWidth="10" defaultRowHeight="13.8" x14ac:dyDescent="0.3"/>
  <cols>
    <col min="1" max="1" width="4.5546875" style="4" customWidth="1"/>
    <col min="2" max="2" width="29.6640625" style="4" customWidth="1"/>
    <col min="3" max="3" width="63" style="4" customWidth="1"/>
    <col min="4" max="4" width="11.44140625" style="4" customWidth="1"/>
    <col min="5" max="5" width="14.5546875" style="4" customWidth="1"/>
    <col min="6" max="6" width="18.33203125" style="4" bestFit="1" customWidth="1"/>
    <col min="7" max="16384" width="11.5546875" style="4"/>
  </cols>
  <sheetData>
    <row r="1" spans="1:7" x14ac:dyDescent="0.3">
      <c r="A1" s="1"/>
      <c r="B1" s="2"/>
      <c r="C1" s="2"/>
      <c r="D1" s="2"/>
      <c r="E1" s="2"/>
      <c r="F1" s="3"/>
    </row>
    <row r="2" spans="1:7" ht="16.2" customHeight="1" x14ac:dyDescent="0.3">
      <c r="A2" s="5"/>
      <c r="B2" s="62"/>
      <c r="C2" s="63" t="s">
        <v>197</v>
      </c>
      <c r="D2" s="64"/>
      <c r="E2" s="64"/>
      <c r="F2" s="120" t="s">
        <v>199</v>
      </c>
    </row>
    <row r="3" spans="1:7" ht="16.2" customHeight="1" x14ac:dyDescent="0.3">
      <c r="A3" s="5"/>
      <c r="B3" s="62"/>
      <c r="C3" s="63"/>
      <c r="D3" s="64"/>
      <c r="E3" s="64"/>
      <c r="F3" s="121"/>
      <c r="G3" s="6"/>
    </row>
    <row r="4" spans="1:7" ht="16.2" customHeight="1" x14ac:dyDescent="0.3">
      <c r="A4" s="5"/>
      <c r="B4" s="62"/>
      <c r="C4" s="63"/>
      <c r="D4" s="64"/>
      <c r="E4" s="64"/>
      <c r="F4" s="122"/>
    </row>
    <row r="5" spans="1:7" ht="14.4" thickBot="1" x14ac:dyDescent="0.35">
      <c r="A5" s="5"/>
      <c r="F5" s="7"/>
    </row>
    <row r="6" spans="1:7" x14ac:dyDescent="0.3">
      <c r="A6" s="5"/>
      <c r="B6" s="41" t="s">
        <v>0</v>
      </c>
      <c r="C6" s="65"/>
      <c r="D6" s="66"/>
      <c r="E6" s="66"/>
      <c r="F6" s="67"/>
    </row>
    <row r="7" spans="1:7" x14ac:dyDescent="0.3">
      <c r="A7" s="5"/>
      <c r="B7" s="42" t="s">
        <v>129</v>
      </c>
      <c r="C7" s="59"/>
      <c r="D7" s="60"/>
      <c r="E7" s="60"/>
      <c r="F7" s="61"/>
    </row>
    <row r="8" spans="1:7" x14ac:dyDescent="0.3">
      <c r="A8" s="5"/>
      <c r="B8" s="42" t="s">
        <v>1</v>
      </c>
      <c r="C8" s="59"/>
      <c r="D8" s="60"/>
      <c r="E8" s="60"/>
      <c r="F8" s="61"/>
    </row>
    <row r="9" spans="1:7" x14ac:dyDescent="0.3">
      <c r="A9" s="5"/>
      <c r="B9" s="42" t="s">
        <v>2</v>
      </c>
      <c r="C9" s="59"/>
      <c r="D9" s="60"/>
      <c r="E9" s="60"/>
      <c r="F9" s="61"/>
    </row>
    <row r="10" spans="1:7" ht="14.4" thickBot="1" x14ac:dyDescent="0.35">
      <c r="A10" s="5"/>
      <c r="B10" s="43" t="s">
        <v>3</v>
      </c>
      <c r="C10" s="77"/>
      <c r="D10" s="78"/>
      <c r="E10" s="78"/>
      <c r="F10" s="79"/>
    </row>
    <row r="11" spans="1:7" ht="14.4" thickBot="1" x14ac:dyDescent="0.35">
      <c r="A11" s="5"/>
      <c r="F11" s="7"/>
    </row>
    <row r="12" spans="1:7" x14ac:dyDescent="0.3">
      <c r="A12" s="5"/>
      <c r="B12" s="9" t="s">
        <v>4</v>
      </c>
      <c r="C12" s="10" t="s">
        <v>5</v>
      </c>
      <c r="E12" s="11"/>
      <c r="F12" s="7"/>
    </row>
    <row r="13" spans="1:7" ht="27.6" x14ac:dyDescent="0.3">
      <c r="A13" s="5"/>
      <c r="B13" s="12">
        <v>5</v>
      </c>
      <c r="C13" s="13" t="s">
        <v>6</v>
      </c>
      <c r="E13" s="11"/>
      <c r="F13" s="14"/>
    </row>
    <row r="14" spans="1:7" x14ac:dyDescent="0.3">
      <c r="A14" s="5"/>
      <c r="B14" s="12">
        <v>3</v>
      </c>
      <c r="C14" s="15" t="s">
        <v>7</v>
      </c>
      <c r="E14" s="11"/>
      <c r="F14" s="14"/>
    </row>
    <row r="15" spans="1:7" ht="14.4" thickBot="1" x14ac:dyDescent="0.35">
      <c r="A15" s="5"/>
      <c r="B15" s="16">
        <v>1</v>
      </c>
      <c r="C15" s="17" t="s">
        <v>8</v>
      </c>
      <c r="F15" s="7"/>
    </row>
    <row r="16" spans="1:7" x14ac:dyDescent="0.3">
      <c r="A16" s="5"/>
      <c r="B16" s="18"/>
      <c r="C16" s="19"/>
      <c r="F16" s="7"/>
    </row>
    <row r="17" spans="1:6" ht="14.4" thickBot="1" x14ac:dyDescent="0.35">
      <c r="A17" s="5"/>
      <c r="F17" s="7"/>
    </row>
    <row r="18" spans="1:6" x14ac:dyDescent="0.3">
      <c r="A18" s="5"/>
      <c r="B18" s="20" t="s">
        <v>9</v>
      </c>
      <c r="C18" s="21" t="s">
        <v>10</v>
      </c>
      <c r="D18" s="22" t="s">
        <v>11</v>
      </c>
      <c r="F18" s="7"/>
    </row>
    <row r="19" spans="1:6" x14ac:dyDescent="0.3">
      <c r="A19" s="5"/>
      <c r="B19" s="23" t="s">
        <v>12</v>
      </c>
      <c r="C19" s="24" t="s">
        <v>13</v>
      </c>
      <c r="D19" s="25" t="s">
        <v>14</v>
      </c>
      <c r="F19" s="7"/>
    </row>
    <row r="20" spans="1:6" ht="27.6" x14ac:dyDescent="0.3">
      <c r="A20" s="5"/>
      <c r="B20" s="23" t="s">
        <v>15</v>
      </c>
      <c r="C20" s="26" t="s">
        <v>16</v>
      </c>
      <c r="D20" s="25" t="s">
        <v>17</v>
      </c>
      <c r="F20" s="7"/>
    </row>
    <row r="21" spans="1:6" ht="55.8" thickBot="1" x14ac:dyDescent="0.35">
      <c r="A21" s="5"/>
      <c r="B21" s="8" t="s">
        <v>18</v>
      </c>
      <c r="C21" s="27" t="s">
        <v>19</v>
      </c>
      <c r="D21" s="28" t="s">
        <v>20</v>
      </c>
      <c r="F21" s="7"/>
    </row>
    <row r="22" spans="1:6" ht="19.2" customHeight="1" thickBot="1" x14ac:dyDescent="0.35">
      <c r="A22" s="5"/>
      <c r="F22" s="7"/>
    </row>
    <row r="23" spans="1:6" ht="14.4" thickBot="1" x14ac:dyDescent="0.35">
      <c r="A23" s="5"/>
      <c r="B23" s="80" t="s">
        <v>21</v>
      </c>
      <c r="C23" s="81"/>
      <c r="D23" s="81"/>
      <c r="E23" s="81"/>
      <c r="F23" s="82"/>
    </row>
    <row r="24" spans="1:6" ht="14.4" thickBot="1" x14ac:dyDescent="0.35">
      <c r="A24" s="5"/>
      <c r="B24" s="29" t="s">
        <v>22</v>
      </c>
      <c r="C24" s="30" t="s">
        <v>23</v>
      </c>
      <c r="D24" s="31" t="s">
        <v>24</v>
      </c>
      <c r="E24" s="31"/>
      <c r="F24" s="32" t="s">
        <v>25</v>
      </c>
    </row>
    <row r="25" spans="1:6" ht="16.2" customHeight="1" x14ac:dyDescent="0.3">
      <c r="A25" s="5"/>
      <c r="B25" s="83" t="s">
        <v>26</v>
      </c>
      <c r="C25" s="84" t="s">
        <v>27</v>
      </c>
      <c r="D25" s="85">
        <v>0.3</v>
      </c>
      <c r="E25" s="86"/>
      <c r="F25" s="87"/>
    </row>
    <row r="26" spans="1:6" ht="16.2" customHeight="1" x14ac:dyDescent="0.3">
      <c r="A26" s="5"/>
      <c r="B26" s="68"/>
      <c r="C26" s="70"/>
      <c r="D26" s="73"/>
      <c r="E26" s="74"/>
      <c r="F26" s="76"/>
    </row>
    <row r="27" spans="1:6" ht="28.2" customHeight="1" x14ac:dyDescent="0.3">
      <c r="A27" s="5"/>
      <c r="B27" s="12" t="s">
        <v>28</v>
      </c>
      <c r="C27" s="33" t="s">
        <v>29</v>
      </c>
      <c r="D27" s="88">
        <v>0.15</v>
      </c>
      <c r="E27" s="89"/>
      <c r="F27" s="34"/>
    </row>
    <row r="28" spans="1:6" ht="11.4" customHeight="1" x14ac:dyDescent="0.3">
      <c r="A28" s="5"/>
      <c r="B28" s="68" t="s">
        <v>30</v>
      </c>
      <c r="C28" s="69" t="s">
        <v>31</v>
      </c>
      <c r="D28" s="71">
        <v>0.08</v>
      </c>
      <c r="E28" s="72"/>
      <c r="F28" s="75"/>
    </row>
    <row r="29" spans="1:6" ht="11.4" customHeight="1" x14ac:dyDescent="0.3">
      <c r="A29" s="5"/>
      <c r="B29" s="68"/>
      <c r="C29" s="90"/>
      <c r="D29" s="91"/>
      <c r="E29" s="92"/>
      <c r="F29" s="93"/>
    </row>
    <row r="30" spans="1:6" ht="11.4" customHeight="1" x14ac:dyDescent="0.3">
      <c r="A30" s="5"/>
      <c r="B30" s="68"/>
      <c r="C30" s="90"/>
      <c r="D30" s="91"/>
      <c r="E30" s="92"/>
      <c r="F30" s="93"/>
    </row>
    <row r="31" spans="1:6" ht="19.2" customHeight="1" x14ac:dyDescent="0.3">
      <c r="A31" s="5"/>
      <c r="B31" s="68" t="s">
        <v>32</v>
      </c>
      <c r="C31" s="69" t="s">
        <v>33</v>
      </c>
      <c r="D31" s="71">
        <v>0.25</v>
      </c>
      <c r="E31" s="72"/>
      <c r="F31" s="75"/>
    </row>
    <row r="32" spans="1:6" ht="19.2" customHeight="1" x14ac:dyDescent="0.3">
      <c r="A32" s="5"/>
      <c r="B32" s="68"/>
      <c r="C32" s="70"/>
      <c r="D32" s="73"/>
      <c r="E32" s="74"/>
      <c r="F32" s="76"/>
    </row>
    <row r="33" spans="1:6" ht="11.4" customHeight="1" x14ac:dyDescent="0.3">
      <c r="A33" s="5"/>
      <c r="B33" s="68" t="s">
        <v>34</v>
      </c>
      <c r="C33" s="104" t="s">
        <v>35</v>
      </c>
      <c r="D33" s="107">
        <v>0.22</v>
      </c>
      <c r="E33" s="108"/>
      <c r="F33" s="113"/>
    </row>
    <row r="34" spans="1:6" ht="11.4" customHeight="1" x14ac:dyDescent="0.3">
      <c r="A34" s="5"/>
      <c r="B34" s="68"/>
      <c r="C34" s="105"/>
      <c r="D34" s="109"/>
      <c r="E34" s="110"/>
      <c r="F34" s="114"/>
    </row>
    <row r="35" spans="1:6" ht="11.4" customHeight="1" thickBot="1" x14ac:dyDescent="0.35">
      <c r="A35" s="5"/>
      <c r="B35" s="103"/>
      <c r="C35" s="106"/>
      <c r="D35" s="111"/>
      <c r="E35" s="112"/>
      <c r="F35" s="115"/>
    </row>
    <row r="36" spans="1:6" ht="33" customHeight="1" thickBot="1" x14ac:dyDescent="0.35">
      <c r="A36" s="5"/>
      <c r="B36" s="116" t="s">
        <v>36</v>
      </c>
      <c r="C36" s="117"/>
      <c r="D36" s="118">
        <f>SUM(D25:E35)</f>
        <v>0.99999999999999989</v>
      </c>
      <c r="E36" s="119"/>
      <c r="F36" s="35">
        <f>SUMPRODUCT(D25:D35,F25:F35)</f>
        <v>0</v>
      </c>
    </row>
    <row r="37" spans="1:6" ht="30.75" customHeight="1" thickBot="1" x14ac:dyDescent="0.35">
      <c r="A37" s="5"/>
      <c r="F37" s="36"/>
    </row>
    <row r="38" spans="1:6" x14ac:dyDescent="0.3">
      <c r="A38" s="5"/>
      <c r="B38" s="94" t="s">
        <v>37</v>
      </c>
      <c r="C38" s="95"/>
      <c r="D38" s="95"/>
      <c r="E38" s="95"/>
      <c r="F38" s="96"/>
    </row>
    <row r="39" spans="1:6" x14ac:dyDescent="0.3">
      <c r="A39" s="5"/>
      <c r="B39" s="97"/>
      <c r="C39" s="98"/>
      <c r="D39" s="98"/>
      <c r="E39" s="98"/>
      <c r="F39" s="99"/>
    </row>
    <row r="40" spans="1:6" x14ac:dyDescent="0.3">
      <c r="A40" s="5"/>
      <c r="B40" s="100"/>
      <c r="C40" s="101"/>
      <c r="D40" s="101"/>
      <c r="E40" s="101"/>
      <c r="F40" s="102"/>
    </row>
    <row r="41" spans="1:6" x14ac:dyDescent="0.3">
      <c r="A41" s="5"/>
      <c r="B41" s="100"/>
      <c r="C41" s="101"/>
      <c r="D41" s="101"/>
      <c r="E41" s="101"/>
      <c r="F41" s="102"/>
    </row>
    <row r="42" spans="1:6" ht="14.4" thickBot="1" x14ac:dyDescent="0.35">
      <c r="A42" s="5"/>
      <c r="B42" s="37"/>
      <c r="C42" s="38"/>
      <c r="D42" s="38"/>
      <c r="E42" s="38"/>
      <c r="F42" s="39"/>
    </row>
    <row r="43" spans="1:6" x14ac:dyDescent="0.3">
      <c r="A43" s="5"/>
    </row>
    <row r="44" spans="1:6" ht="14.4" thickBot="1" x14ac:dyDescent="0.35">
      <c r="A44" s="40"/>
    </row>
  </sheetData>
  <mergeCells count="30">
    <mergeCell ref="B38:F38"/>
    <mergeCell ref="B39:F41"/>
    <mergeCell ref="B33:B35"/>
    <mergeCell ref="C33:C35"/>
    <mergeCell ref="D33:E35"/>
    <mergeCell ref="F33:F35"/>
    <mergeCell ref="B36:C36"/>
    <mergeCell ref="D36:E36"/>
    <mergeCell ref="B31:B32"/>
    <mergeCell ref="C31:C32"/>
    <mergeCell ref="D31:E32"/>
    <mergeCell ref="F31:F32"/>
    <mergeCell ref="C10:F10"/>
    <mergeCell ref="B23:F23"/>
    <mergeCell ref="B25:B26"/>
    <mergeCell ref="C25:C26"/>
    <mergeCell ref="D25:E26"/>
    <mergeCell ref="F25:F26"/>
    <mergeCell ref="D27:E27"/>
    <mergeCell ref="B28:B30"/>
    <mergeCell ref="C28:C30"/>
    <mergeCell ref="D28:E30"/>
    <mergeCell ref="F28:F30"/>
    <mergeCell ref="C9:F9"/>
    <mergeCell ref="B2:B4"/>
    <mergeCell ref="C2:E4"/>
    <mergeCell ref="C6:F6"/>
    <mergeCell ref="C7:F7"/>
    <mergeCell ref="C8:F8"/>
    <mergeCell ref="F2:F4"/>
  </mergeCells>
  <dataValidations count="1">
    <dataValidation type="list" allowBlank="1" showInputMessage="1" showErrorMessage="1" sqref="F25 F27:F28 F31 F33" xr:uid="{A87713BA-F942-46B1-A5BD-3A3A4D10DCE2}">
      <formula1>"1,2,3,4,5"</formula1>
    </dataValidation>
  </dataValidations>
  <printOptions horizontalCentered="1" verticalCentered="1"/>
  <pageMargins left="0" right="0" top="0" bottom="0" header="0" footer="0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E5F512B-880A-4F29-AEEE-407659BCD18A}">
          <x14:formula1>
            <xm:f>'Consolidado de proveedores crit'!$C$4:$C$41</xm:f>
          </x14:formula1>
          <xm:sqref>C6:F6</xm:sqref>
        </x14:dataValidation>
        <x14:dataValidation type="list" allowBlank="1" showInputMessage="1" showErrorMessage="1" xr:uid="{77382D8C-616A-4B84-899B-8D3D6969526A}">
          <x14:formula1>
            <xm:f>'Consolidado de proveedores crit'!$D$4:$D$83</xm:f>
          </x14:formula1>
          <xm:sqref>C9:F9</xm:sqref>
        </x14:dataValidation>
        <x14:dataValidation type="list" allowBlank="1" showInputMessage="1" showErrorMessage="1" xr:uid="{3CA5601D-AF95-495D-8E96-65E46EF915CB}">
          <x14:formula1>
            <xm:f>'Consolidado de proveedores crit'!$M$4:$M$83</xm:f>
          </x14:formula1>
          <xm:sqref>C10:F10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dc0e957-a4c2-4960-856d-c55a8c01413d" xsi:nil="true"/>
    <TaxCatchAll xmlns="34d08e0d-82a4-4f3a-84d7-a19d2bc0862f" xsi:nil="true"/>
    <LINK xmlns="bdc0e957-a4c2-4960-856d-c55a8c01413d">
      <Url xsi:nil="true"/>
      <Description xsi:nil="true"/>
    </LINK>
    <lcf76f155ced4ddcb4097134ff3c332f xmlns="bdc0e957-a4c2-4960-856d-c55a8c01413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B3A991E00C184DB94419CE5F940336" ma:contentTypeVersion="20" ma:contentTypeDescription="Crear nuevo documento." ma:contentTypeScope="" ma:versionID="a127ec02aebea31eae267cf5f7d47b62">
  <xsd:schema xmlns:xsd="http://www.w3.org/2001/XMLSchema" xmlns:xs="http://www.w3.org/2001/XMLSchema" xmlns:p="http://schemas.microsoft.com/office/2006/metadata/properties" xmlns:ns2="bdc0e957-a4c2-4960-856d-c55a8c01413d" xmlns:ns3="34d08e0d-82a4-4f3a-84d7-a19d2bc0862f" targetNamespace="http://schemas.microsoft.com/office/2006/metadata/properties" ma:root="true" ma:fieldsID="16223d3c3a05179c9a790c75954a9841" ns2:_="" ns3:_="">
    <xsd:import namespace="bdc0e957-a4c2-4960-856d-c55a8c01413d"/>
    <xsd:import namespace="34d08e0d-82a4-4f3a-84d7-a19d2bc08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LINK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0e957-a4c2-4960-856d-c55a8c014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Flow_SignoffStatus" ma:index="20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bb5de9b-1cbe-4e07-aca4-bcc7909faf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LINK" ma:index="25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8e0d-82a4-4f3a-84d7-a19d2bc08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434c627-de52-41f3-9df4-46e499c0cd52}" ma:internalName="TaxCatchAll" ma:showField="CatchAllData" ma:web="34d08e0d-82a4-4f3a-84d7-a19d2bc08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5C5F2D-CA22-42D3-A957-46CD1CB46F06}">
  <ds:schemaRefs>
    <ds:schemaRef ds:uri="http://schemas.microsoft.com/office/2006/metadata/properties"/>
    <ds:schemaRef ds:uri="http://schemas.microsoft.com/office/infopath/2007/PartnerControls"/>
    <ds:schemaRef ds:uri="bdc0e957-a4c2-4960-856d-c55a8c01413d"/>
    <ds:schemaRef ds:uri="34d08e0d-82a4-4f3a-84d7-a19d2bc0862f"/>
  </ds:schemaRefs>
</ds:datastoreItem>
</file>

<file path=customXml/itemProps2.xml><?xml version="1.0" encoding="utf-8"?>
<ds:datastoreItem xmlns:ds="http://schemas.openxmlformats.org/officeDocument/2006/customXml" ds:itemID="{8964DCCC-A6E4-4211-B0CD-AA44A4E633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c0e957-a4c2-4960-856d-c55a8c01413d"/>
    <ds:schemaRef ds:uri="34d08e0d-82a4-4f3a-84d7-a19d2bc08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2696A9-683D-4632-B349-953338DD41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 de proveedores crit</vt:lpstr>
      <vt:lpstr>Evaluación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Quintero</dc:creator>
  <cp:lastModifiedBy>Harold Hernandez</cp:lastModifiedBy>
  <dcterms:created xsi:type="dcterms:W3CDTF">2024-10-17T13:56:43Z</dcterms:created>
  <dcterms:modified xsi:type="dcterms:W3CDTF">2024-12-06T15:07:26Z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0x010100FFB3A991E00C184DB94419CE5F940336</vt:lpwstr>
  </property>
</Properties>
</file>